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lap\"/>
    </mc:Choice>
  </mc:AlternateContent>
  <xr:revisionPtr revIDLastSave="0" documentId="8_{D29BA294-72C3-4BC5-84FA-E9BEC0CE6F70}" xr6:coauthVersionLast="47" xr6:coauthVersionMax="47" xr10:uidLastSave="{00000000-0000-0000-0000-000000000000}"/>
  <bookViews>
    <workbookView xWindow="-120" yWindow="-120" windowWidth="29040" windowHeight="15840" xr2:uid="{A6B59809-BB28-49D0-B591-F48E7304181A}"/>
  </bookViews>
  <sheets>
    <sheet name="GM" sheetId="1" r:id="rId1"/>
  </sheets>
  <definedNames>
    <definedName name="_xlnm.Print_Titles" localSheetId="0">GM!$1:$6</definedName>
    <definedName name="_xlnm.Print_Area" localSheetId="0">GM!$A$1:$AH$111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C14" i="1"/>
  <c r="D14" i="1"/>
  <c r="B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E28" i="1"/>
  <c r="E29" i="1"/>
  <c r="E30" i="1"/>
  <c r="E31" i="1"/>
  <c r="E27" i="1"/>
  <c r="C28" i="1"/>
  <c r="D28" i="1"/>
  <c r="B28" i="1"/>
  <c r="C29" i="1"/>
  <c r="D29" i="1"/>
  <c r="B29" i="1"/>
  <c r="C30" i="1"/>
  <c r="D30" i="1"/>
  <c r="B30" i="1"/>
  <c r="C31" i="1"/>
  <c r="D31" i="1"/>
  <c r="B31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32" i="1"/>
  <c r="C33" i="1"/>
  <c r="D33" i="1"/>
  <c r="B33" i="1"/>
  <c r="C34" i="1"/>
  <c r="D34" i="1"/>
  <c r="B34" i="1"/>
  <c r="C35" i="1"/>
  <c r="D35" i="1"/>
  <c r="B35" i="1"/>
  <c r="C36" i="1"/>
  <c r="D36" i="1"/>
  <c r="B36" i="1"/>
  <c r="C37" i="1"/>
  <c r="D37" i="1"/>
  <c r="B37" i="1"/>
  <c r="C38" i="1"/>
  <c r="D38" i="1"/>
  <c r="B38" i="1"/>
  <c r="C39" i="1"/>
  <c r="D39" i="1"/>
  <c r="B39" i="1"/>
  <c r="C40" i="1"/>
  <c r="D40" i="1"/>
  <c r="B40" i="1"/>
  <c r="C41" i="1"/>
  <c r="D41" i="1"/>
  <c r="B41" i="1"/>
  <c r="C42" i="1"/>
  <c r="D42" i="1"/>
  <c r="B42" i="1"/>
  <c r="C43" i="1"/>
  <c r="D43" i="1"/>
  <c r="B43" i="1"/>
  <c r="C44" i="1"/>
  <c r="D44" i="1"/>
  <c r="B44" i="1"/>
  <c r="C45" i="1"/>
  <c r="D45" i="1"/>
  <c r="B45" i="1"/>
  <c r="C46" i="1"/>
  <c r="D46" i="1"/>
  <c r="B46" i="1"/>
  <c r="C47" i="1"/>
  <c r="D47" i="1"/>
  <c r="B47" i="1"/>
  <c r="E49" i="1"/>
  <c r="E50" i="1"/>
  <c r="E51" i="1"/>
  <c r="E52" i="1"/>
  <c r="E53" i="1"/>
  <c r="E54" i="1"/>
  <c r="E55" i="1"/>
  <c r="E48" i="1"/>
  <c r="C49" i="1"/>
  <c r="D49" i="1"/>
  <c r="B49" i="1"/>
  <c r="C50" i="1"/>
  <c r="D50" i="1"/>
  <c r="B50" i="1"/>
  <c r="C51" i="1"/>
  <c r="D51" i="1"/>
  <c r="B51" i="1"/>
  <c r="C52" i="1"/>
  <c r="D52" i="1"/>
  <c r="B52" i="1"/>
  <c r="C53" i="1"/>
  <c r="D53" i="1"/>
  <c r="B53" i="1"/>
  <c r="C54" i="1"/>
  <c r="D54" i="1"/>
  <c r="B54" i="1"/>
  <c r="C55" i="1"/>
  <c r="D55" i="1"/>
  <c r="B55" i="1"/>
  <c r="E57" i="1"/>
  <c r="E58" i="1"/>
  <c r="E59" i="1"/>
  <c r="E60" i="1"/>
  <c r="E61" i="1"/>
  <c r="E62" i="1"/>
  <c r="E63" i="1"/>
  <c r="E64" i="1"/>
  <c r="E65" i="1"/>
  <c r="E56" i="1"/>
  <c r="C57" i="1"/>
  <c r="D57" i="1"/>
  <c r="B57" i="1"/>
  <c r="C58" i="1"/>
  <c r="D58" i="1"/>
  <c r="B58" i="1"/>
  <c r="C59" i="1"/>
  <c r="D59" i="1"/>
  <c r="B59" i="1"/>
  <c r="C60" i="1"/>
  <c r="D60" i="1"/>
  <c r="B60" i="1"/>
  <c r="C61" i="1"/>
  <c r="D61" i="1"/>
  <c r="B61" i="1"/>
  <c r="C62" i="1"/>
  <c r="D62" i="1"/>
  <c r="B62" i="1"/>
  <c r="C63" i="1"/>
  <c r="D63" i="1"/>
  <c r="B63" i="1"/>
  <c r="C64" i="1"/>
  <c r="D64" i="1"/>
  <c r="B64" i="1"/>
  <c r="C65" i="1"/>
  <c r="D65" i="1"/>
  <c r="B65" i="1"/>
  <c r="E67" i="1"/>
  <c r="E68" i="1"/>
  <c r="E69" i="1"/>
  <c r="E70" i="1"/>
  <c r="E71" i="1"/>
  <c r="E72" i="1"/>
  <c r="E73" i="1"/>
  <c r="E74" i="1"/>
  <c r="E66" i="1"/>
  <c r="C67" i="1"/>
  <c r="D67" i="1"/>
  <c r="B67" i="1"/>
  <c r="C68" i="1"/>
  <c r="D68" i="1"/>
  <c r="B68" i="1"/>
  <c r="C69" i="1"/>
  <c r="D69" i="1"/>
  <c r="B69" i="1"/>
  <c r="C70" i="1"/>
  <c r="D70" i="1"/>
  <c r="B70" i="1"/>
  <c r="C71" i="1"/>
  <c r="D71" i="1"/>
  <c r="B71" i="1"/>
  <c r="C72" i="1"/>
  <c r="D72" i="1"/>
  <c r="B72" i="1"/>
  <c r="C73" i="1"/>
  <c r="D73" i="1"/>
  <c r="B73" i="1"/>
  <c r="C74" i="1"/>
  <c r="D74" i="1"/>
  <c r="B74" i="1"/>
  <c r="E76" i="1"/>
  <c r="E77" i="1"/>
  <c r="E78" i="1"/>
  <c r="E79" i="1"/>
  <c r="E80" i="1"/>
  <c r="E81" i="1"/>
  <c r="E82" i="1"/>
  <c r="E83" i="1"/>
  <c r="E84" i="1"/>
  <c r="E75" i="1"/>
  <c r="C76" i="1"/>
  <c r="D76" i="1"/>
  <c r="B76" i="1"/>
  <c r="C77" i="1"/>
  <c r="D77" i="1"/>
  <c r="B77" i="1"/>
  <c r="C78" i="1"/>
  <c r="D78" i="1"/>
  <c r="B78" i="1"/>
  <c r="C79" i="1"/>
  <c r="D79" i="1"/>
  <c r="B79" i="1"/>
  <c r="C80" i="1"/>
  <c r="D80" i="1"/>
  <c r="B80" i="1"/>
  <c r="C81" i="1"/>
  <c r="D81" i="1"/>
  <c r="B81" i="1"/>
  <c r="C82" i="1"/>
  <c r="D82" i="1"/>
  <c r="B82" i="1"/>
  <c r="C83" i="1"/>
  <c r="D83" i="1"/>
  <c r="B83" i="1"/>
  <c r="C84" i="1"/>
  <c r="D84" i="1"/>
  <c r="B84" i="1"/>
  <c r="E86" i="1"/>
  <c r="E87" i="1"/>
  <c r="E88" i="1"/>
  <c r="E89" i="1"/>
  <c r="E90" i="1"/>
  <c r="E91" i="1"/>
  <c r="E92" i="1"/>
  <c r="E93" i="1"/>
  <c r="E85" i="1"/>
  <c r="C86" i="1"/>
  <c r="D86" i="1"/>
  <c r="B86" i="1"/>
  <c r="C87" i="1"/>
  <c r="D87" i="1"/>
  <c r="B87" i="1"/>
  <c r="C88" i="1"/>
  <c r="D88" i="1"/>
  <c r="B88" i="1"/>
  <c r="C89" i="1"/>
  <c r="D89" i="1"/>
  <c r="B89" i="1"/>
  <c r="C90" i="1"/>
  <c r="D90" i="1"/>
  <c r="B90" i="1"/>
  <c r="C91" i="1"/>
  <c r="D91" i="1"/>
  <c r="B91" i="1"/>
  <c r="C92" i="1"/>
  <c r="D92" i="1"/>
  <c r="B92" i="1"/>
  <c r="C93" i="1"/>
  <c r="D93" i="1"/>
  <c r="B93" i="1"/>
  <c r="B94" i="1"/>
  <c r="C94" i="1"/>
  <c r="D94" i="1"/>
  <c r="E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C96" i="1"/>
  <c r="D96" i="1"/>
  <c r="B96" i="1"/>
  <c r="E96" i="1"/>
  <c r="C97" i="1"/>
  <c r="D97" i="1"/>
  <c r="B97" i="1"/>
  <c r="E97" i="1"/>
  <c r="C98" i="1"/>
  <c r="D98" i="1"/>
  <c r="B98" i="1"/>
  <c r="E98" i="1"/>
  <c r="C99" i="1"/>
  <c r="D99" i="1"/>
  <c r="B99" i="1"/>
  <c r="E99" i="1"/>
  <c r="C100" i="1"/>
  <c r="D100" i="1"/>
  <c r="B100" i="1"/>
  <c r="E100" i="1"/>
  <c r="C101" i="1"/>
  <c r="D101" i="1"/>
  <c r="B101" i="1"/>
  <c r="E101" i="1"/>
  <c r="C102" i="1"/>
  <c r="D102" i="1"/>
  <c r="B102" i="1"/>
  <c r="E102" i="1"/>
  <c r="B103" i="1"/>
  <c r="C103" i="1"/>
  <c r="D103" i="1"/>
  <c r="E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B104" i="1"/>
  <c r="C104" i="1"/>
  <c r="D104" i="1"/>
  <c r="E104" i="1"/>
  <c r="C106" i="1"/>
  <c r="D106" i="1"/>
  <c r="B106" i="1"/>
</calcChain>
</file>

<file path=xl/sharedStrings.xml><?xml version="1.0" encoding="utf-8"?>
<sst xmlns="http://schemas.openxmlformats.org/spreadsheetml/2006/main" count="241" uniqueCount="112">
  <si>
    <t>V =Vizsga típusa</t>
  </si>
  <si>
    <t>GY = gyakorlati óra</t>
  </si>
  <si>
    <t>E = elméleti óra</t>
  </si>
  <si>
    <t>magyarázat</t>
  </si>
  <si>
    <t>Összesen</t>
  </si>
  <si>
    <t>GY</t>
  </si>
  <si>
    <t>Szakdolgozat 3</t>
  </si>
  <si>
    <t>Szakdolgozat 2</t>
  </si>
  <si>
    <r>
      <t>Szakdolgozat</t>
    </r>
    <r>
      <rPr>
        <sz val="8"/>
        <rFont val="Times New Roman"/>
        <family val="1"/>
      </rPr>
      <t xml:space="preserve"> 1</t>
    </r>
  </si>
  <si>
    <t>G</t>
  </si>
  <si>
    <t>szabadon választható 3. tárgy</t>
  </si>
  <si>
    <t>szabadon választható 2. tárgy</t>
  </si>
  <si>
    <t>szabadon választható 1. tárgy</t>
  </si>
  <si>
    <t>A</t>
  </si>
  <si>
    <t>Testnevelés</t>
  </si>
  <si>
    <t>K</t>
  </si>
  <si>
    <t>Speciális ágazati ismeretek II. - Telekommunikáció</t>
  </si>
  <si>
    <t xml:space="preserve">Speciális ágazati ismeretek I. - Energetika és bankszektor </t>
  </si>
  <si>
    <t>Nemzeti biztonsági stratégiák gazdaságbiztonsági aspektusai</t>
  </si>
  <si>
    <t>Nemzetgazdasági (költségvetési) kockázatok vállalati hatásai</t>
  </si>
  <si>
    <t>A vállalati biztonsági rendszerek belső normakörnyezete</t>
  </si>
  <si>
    <t>Munkavállalói/személyiségi jogok és gazdasági érdek</t>
  </si>
  <si>
    <t>Biztonsági szervezetek - Nemzeti és nemzetközi szintér</t>
  </si>
  <si>
    <t>A gazdaságbiztonság köz- és magánjogi keretrendszere</t>
  </si>
  <si>
    <t>Gazdaságbiztonsági specializáció:</t>
  </si>
  <si>
    <t>IT-biztonság vállalati környezetben - Incidenskezlés, Felhasználói kockázatok</t>
  </si>
  <si>
    <t>Vállalati belső biztonsági vizsgálatok eljárásrendje</t>
  </si>
  <si>
    <t>Üzleti hírszerzés és döntéstámogatás</t>
  </si>
  <si>
    <t>Vállalati biztonsági kockázatok, rendszerek és struktúrák</t>
  </si>
  <si>
    <t>A biztonság értelmezése vállalati környezetben (biztonsági kockázatok, protokollok)</t>
  </si>
  <si>
    <t>Vállalatbiztonsági  specializáció:</t>
  </si>
  <si>
    <t>Szolgáltatásmarketing</t>
  </si>
  <si>
    <t>Vezetői számvitel</t>
  </si>
  <si>
    <t xml:space="preserve">Start-up-ok jogi ABC-je </t>
  </si>
  <si>
    <t>Munkajogi és társadalombiztosítási ismeretek</t>
  </si>
  <si>
    <t>Kockázati tőkefinanszírozás</t>
  </si>
  <si>
    <t>Nonprofit és kisvállalati marketing</t>
  </si>
  <si>
    <t>E-kereskedelem</t>
  </si>
  <si>
    <t>Kis- és közepes vállalkozások menedzsmentje</t>
  </si>
  <si>
    <t>Vállalkozásmenedzsment specializáció:</t>
  </si>
  <si>
    <t>Értékpapírjog és bankügyletek</t>
  </si>
  <si>
    <t>Befektetési döntések</t>
  </si>
  <si>
    <t>Költségvetési kapcsolatok joga</t>
  </si>
  <si>
    <t>Opcióértékelés</t>
  </si>
  <si>
    <t>Versenyképesség</t>
  </si>
  <si>
    <t>Bevezetés az ökonometriába</t>
  </si>
  <si>
    <t>Bankmenedzsment</t>
  </si>
  <si>
    <t>Pénzügy specializáció:</t>
  </si>
  <si>
    <t>Munka- és üzletvitel-szervezés</t>
  </si>
  <si>
    <t>Minőségmenedzsment</t>
  </si>
  <si>
    <t>Tudásgazdaság</t>
  </si>
  <si>
    <t>Logisztika</t>
  </si>
  <si>
    <t>Közösségi választások elmélete</t>
  </si>
  <si>
    <t>Üzletvitel és szervezés specializáció:</t>
  </si>
  <si>
    <t>Szakmai gyakorlat</t>
  </si>
  <si>
    <t xml:space="preserve">Döntéselmélet </t>
  </si>
  <si>
    <t>Nemzetközi üzleti ismeretek</t>
  </si>
  <si>
    <t>Vállalatgazdaságtan</t>
  </si>
  <si>
    <t>Üzleti tervezés</t>
  </si>
  <si>
    <t>Számvitel II. (Pénzügyi számvitel)</t>
  </si>
  <si>
    <t>Kontrolling</t>
  </si>
  <si>
    <t>Emberi erőforrás menedzsment</t>
  </si>
  <si>
    <t>Stratégiai menedzsment</t>
  </si>
  <si>
    <t>Értékteremtő folyamatok menedzsmentje</t>
  </si>
  <si>
    <t>Marketing</t>
  </si>
  <si>
    <t>Marketing menedzsment</t>
  </si>
  <si>
    <t>Vállalati pénzügyek I.</t>
  </si>
  <si>
    <t>Vállalati pénzügyek II.</t>
  </si>
  <si>
    <t>Világgazdaságtan</t>
  </si>
  <si>
    <t>Bevezetés a közgazdaságtanba</t>
  </si>
  <si>
    <t>Gazdaságpolitika</t>
  </si>
  <si>
    <t xml:space="preserve">Szervezeti magatartás I. </t>
  </si>
  <si>
    <t xml:space="preserve">Szervezeti magatartás II. </t>
  </si>
  <si>
    <t>Pénzügytan</t>
  </si>
  <si>
    <t>Szervezeti magatartás I.</t>
  </si>
  <si>
    <t>Gazdálkodási és menedzsment szakmai ismeretek</t>
  </si>
  <si>
    <t>Gazdasági magánjog</t>
  </si>
  <si>
    <t>Regionális gazdaságtan</t>
  </si>
  <si>
    <t>Gazdaságtörténet</t>
  </si>
  <si>
    <t>EU ismeretek</t>
  </si>
  <si>
    <t>Társadalomtudományi alapismeretek</t>
  </si>
  <si>
    <t>Statisztika I.</t>
  </si>
  <si>
    <t>Statisztika II.</t>
  </si>
  <si>
    <t>Makroökonómia</t>
  </si>
  <si>
    <t>Nemzetközi közgazdaságtan</t>
  </si>
  <si>
    <t>Szakmai idegennyelv II.</t>
  </si>
  <si>
    <t>Gazdasági közjog</t>
  </si>
  <si>
    <t>Mikroökonómia</t>
  </si>
  <si>
    <t>Gazdasági matematika I.</t>
  </si>
  <si>
    <t>Számvitel I. (A számvitel alapjai)</t>
  </si>
  <si>
    <t>Szakmai idegennyelv I.</t>
  </si>
  <si>
    <t>Környezetgazdaságtan</t>
  </si>
  <si>
    <t>Bevezetés a közgazdaságtanba; Gazdasági matematika I.</t>
  </si>
  <si>
    <t>Gazdasági matematika II.</t>
  </si>
  <si>
    <t>Proszeminárium</t>
  </si>
  <si>
    <t>Üzleti informatika</t>
  </si>
  <si>
    <t>Közgazdaságtani, módszertani és üzleti ismeretek</t>
  </si>
  <si>
    <t>Kredit</t>
  </si>
  <si>
    <t>V</t>
  </si>
  <si>
    <t>E</t>
  </si>
  <si>
    <t>IV.</t>
  </si>
  <si>
    <t>III.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</si>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</sst>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i/>
      <sz val="10"/>
      <name val="Courier New"/>
      <family val="3"/>
    </font>
    <font>
      <b/>
      <i/>
      <sz val="8"/>
      <name val="Courier New"/>
      <family val="3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</font>
    <font>
      <sz val="10"/>
      <name val="Times New Roman"/>
      <family val="1"/>
    </font>
    <font>
      <b/>
      <i/>
      <sz val="8"/>
      <name val="Times New Roman"/>
      <family val="1"/>
    </font>
    <font>
      <b/>
      <sz val="10"/>
      <name val="Times New Roman"/>
      <family val="1"/>
    </font>
    <font>
      <sz val="10"/>
      <color rgb="FFFF0000"/>
      <name val="Arial"/>
      <family val="2"/>
      <charset val="238"/>
    </font>
    <font>
      <b/>
      <sz val="12"/>
      <name val="Times New Roman"/>
      <family val="1"/>
    </font>
    <font>
      <sz val="8"/>
      <color indexed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8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Border="1"/>
    <xf numFmtId="0" fontId="11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1" fillId="0" borderId="3" xfId="1" applyBorder="1"/>
    <xf numFmtId="0" fontId="12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0" xfId="1" applyFont="1"/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wrapText="1"/>
    </xf>
    <xf numFmtId="0" fontId="14" fillId="0" borderId="3" xfId="1" applyFont="1" applyBorder="1" applyAlignment="1">
      <alignment horizontal="left" wrapText="1"/>
    </xf>
    <xf numFmtId="0" fontId="14" fillId="0" borderId="2" xfId="1" applyFont="1" applyBorder="1" applyAlignment="1">
      <alignment horizontal="left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5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1" fillId="2" borderId="0" xfId="1" applyFill="1"/>
    <xf numFmtId="0" fontId="7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14" fillId="0" borderId="4" xfId="1" applyFont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2" xfId="1" applyFont="1" applyBorder="1" applyAlignment="1">
      <alignment horizontal="left"/>
    </xf>
    <xf numFmtId="0" fontId="15" fillId="0" borderId="1" xfId="1" applyFont="1" applyBorder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/>
    </xf>
    <xf numFmtId="0" fontId="18" fillId="0" borderId="1" xfId="1" applyFont="1" applyBorder="1"/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12" fillId="0" borderId="7" xfId="1" applyFont="1" applyBorder="1" applyAlignment="1">
      <alignment horizontal="center" wrapText="1"/>
    </xf>
    <xf numFmtId="0" fontId="19" fillId="0" borderId="1" xfId="1" applyFont="1" applyBorder="1" applyAlignment="1">
      <alignment horizontal="left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textRotation="90" wrapText="1"/>
    </xf>
    <xf numFmtId="0" fontId="9" fillId="0" borderId="5" xfId="1" applyFont="1" applyBorder="1" applyAlignment="1">
      <alignment horizontal="center" vertical="center" textRotation="90" wrapText="1"/>
    </xf>
    <xf numFmtId="0" fontId="9" fillId="0" borderId="1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center" vertical="center" textRotation="90" wrapText="1"/>
    </xf>
    <xf numFmtId="0" fontId="9" fillId="0" borderId="13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1" fillId="0" borderId="14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9" fillId="0" borderId="0" xfId="1" applyFont="1" applyAlignment="1">
      <alignment horizontal="center" wrapText="1"/>
    </xf>
    <xf numFmtId="0" fontId="9" fillId="0" borderId="15" xfId="1" applyFont="1" applyBorder="1" applyAlignment="1">
      <alignment horizont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</cellXfs>
  <cellStyles count="3">
    <cellStyle name="Normál" xfId="0" builtinId="0"/>
    <cellStyle name="Normál 2" xfId="2" xr:uid="{181E038A-4C27-4D91-8ACF-AE082F460B6D}"/>
    <cellStyle name="Normál 3" xfId="1" xr:uid="{3EEC15A4-3204-4C28-A581-331BAFC65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9030-D860-4208-AED4-518B07DBD6CD}">
  <sheetPr>
    <pageSetUpPr fitToPage="1"/>
  </sheetPr>
  <dimension ref="A1:AH111"/>
  <sheetViews>
    <sheetView tabSelected="1" view="pageBreakPreview" zoomScale="130" zoomScaleNormal="130" zoomScaleSheetLayoutView="130" workbookViewId="0">
      <pane ySplit="6" topLeftCell="A37" activePane="bottomLeft" state="frozen"/>
      <selection activeCell="D97" sqref="D97"/>
      <selection pane="bottomLeft" activeCell="F50" sqref="F50"/>
    </sheetView>
  </sheetViews>
  <sheetFormatPr defaultColWidth="8.85546875" defaultRowHeight="12.75" x14ac:dyDescent="0.2"/>
  <cols>
    <col min="1" max="1" width="39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23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24" width="3.85546875" style="1" customWidth="1"/>
    <col min="25" max="25" width="4" style="1" customWidth="1"/>
    <col min="26" max="26" width="5.140625" style="1" customWidth="1"/>
    <col min="27" max="29" width="3.85546875" style="1" customWidth="1"/>
    <col min="30" max="30" width="5.140625" style="1" customWidth="1"/>
    <col min="31" max="31" width="2.7109375" style="1" customWidth="1"/>
    <col min="32" max="33" width="4" style="1" customWidth="1"/>
    <col min="34" max="34" width="5.140625" style="1" customWidth="1"/>
    <col min="35" max="16384" width="8.85546875" style="1"/>
  </cols>
  <sheetData>
    <row r="1" spans="1:34" ht="12.75" customHeight="1" x14ac:dyDescent="0.2">
      <c r="A1" s="86" t="s">
        <v>111</v>
      </c>
      <c r="B1" s="85" t="s">
        <v>110</v>
      </c>
      <c r="C1" s="84"/>
      <c r="D1" s="84"/>
      <c r="E1" s="83"/>
      <c r="F1" s="82" t="s">
        <v>109</v>
      </c>
      <c r="G1" s="81" t="s">
        <v>108</v>
      </c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</row>
    <row r="2" spans="1:34" x14ac:dyDescent="0.2">
      <c r="A2" s="69"/>
      <c r="B2" s="79"/>
      <c r="C2" s="78"/>
      <c r="D2" s="78"/>
      <c r="E2" s="77"/>
      <c r="F2" s="72"/>
      <c r="G2" s="76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</row>
    <row r="3" spans="1:34" ht="12.75" customHeight="1" x14ac:dyDescent="0.2">
      <c r="A3" s="69"/>
      <c r="B3" s="74" t="s">
        <v>107</v>
      </c>
      <c r="C3" s="74" t="s">
        <v>106</v>
      </c>
      <c r="D3" s="74" t="s">
        <v>105</v>
      </c>
      <c r="E3" s="73" t="s">
        <v>104</v>
      </c>
      <c r="F3" s="72"/>
      <c r="G3" s="71" t="s">
        <v>103</v>
      </c>
      <c r="H3" s="71"/>
      <c r="I3" s="71"/>
      <c r="J3" s="71"/>
      <c r="K3" s="71"/>
      <c r="L3" s="71"/>
      <c r="M3" s="71"/>
      <c r="N3" s="71"/>
      <c r="O3" s="71" t="s">
        <v>102</v>
      </c>
      <c r="P3" s="71"/>
      <c r="Q3" s="71"/>
      <c r="R3" s="71"/>
      <c r="S3" s="71"/>
      <c r="T3" s="71"/>
      <c r="U3" s="71"/>
      <c r="V3" s="71"/>
      <c r="W3" s="71" t="s">
        <v>101</v>
      </c>
      <c r="X3" s="71"/>
      <c r="Y3" s="71"/>
      <c r="Z3" s="71"/>
      <c r="AA3" s="71"/>
      <c r="AB3" s="71"/>
      <c r="AC3" s="71"/>
      <c r="AD3" s="71"/>
      <c r="AE3" s="71" t="s">
        <v>100</v>
      </c>
      <c r="AF3" s="71"/>
      <c r="AG3" s="71"/>
      <c r="AH3" s="70"/>
    </row>
    <row r="4" spans="1:34" x14ac:dyDescent="0.2">
      <c r="A4" s="69"/>
      <c r="B4" s="74"/>
      <c r="C4" s="74"/>
      <c r="D4" s="74"/>
      <c r="E4" s="73"/>
      <c r="F4" s="72"/>
      <c r="G4" s="71">
        <v>1</v>
      </c>
      <c r="H4" s="71"/>
      <c r="I4" s="71"/>
      <c r="J4" s="71"/>
      <c r="K4" s="71">
        <v>2</v>
      </c>
      <c r="L4" s="71"/>
      <c r="M4" s="71"/>
      <c r="N4" s="71"/>
      <c r="O4" s="71">
        <v>3</v>
      </c>
      <c r="P4" s="71"/>
      <c r="Q4" s="71"/>
      <c r="R4" s="71"/>
      <c r="S4" s="71">
        <v>4</v>
      </c>
      <c r="T4" s="71"/>
      <c r="U4" s="71"/>
      <c r="V4" s="71"/>
      <c r="W4" s="71">
        <v>5</v>
      </c>
      <c r="X4" s="71"/>
      <c r="Y4" s="71"/>
      <c r="Z4" s="71"/>
      <c r="AA4" s="71">
        <v>6</v>
      </c>
      <c r="AB4" s="71"/>
      <c r="AC4" s="71"/>
      <c r="AD4" s="71"/>
      <c r="AE4" s="71">
        <v>7</v>
      </c>
      <c r="AF4" s="71"/>
      <c r="AG4" s="71"/>
      <c r="AH4" s="70"/>
    </row>
    <row r="5" spans="1:34" x14ac:dyDescent="0.2">
      <c r="A5" s="69"/>
      <c r="B5" s="74"/>
      <c r="C5" s="74"/>
      <c r="D5" s="74"/>
      <c r="E5" s="73"/>
      <c r="F5" s="72"/>
      <c r="G5" s="71">
        <v>15</v>
      </c>
      <c r="H5" s="71"/>
      <c r="I5" s="71"/>
      <c r="J5" s="71"/>
      <c r="K5" s="71">
        <v>15</v>
      </c>
      <c r="L5" s="71"/>
      <c r="M5" s="71"/>
      <c r="N5" s="71"/>
      <c r="O5" s="71">
        <v>15</v>
      </c>
      <c r="P5" s="71"/>
      <c r="Q5" s="71"/>
      <c r="R5" s="71"/>
      <c r="S5" s="71">
        <v>15</v>
      </c>
      <c r="T5" s="71"/>
      <c r="U5" s="71"/>
      <c r="V5" s="71"/>
      <c r="W5" s="71">
        <v>15</v>
      </c>
      <c r="X5" s="71"/>
      <c r="Y5" s="71"/>
      <c r="Z5" s="71"/>
      <c r="AA5" s="71">
        <v>15</v>
      </c>
      <c r="AB5" s="71"/>
      <c r="AC5" s="71"/>
      <c r="AD5" s="71"/>
      <c r="AE5" s="71">
        <v>15</v>
      </c>
      <c r="AF5" s="71"/>
      <c r="AG5" s="71"/>
      <c r="AH5" s="70"/>
    </row>
    <row r="6" spans="1:34" ht="27" customHeight="1" thickBot="1" x14ac:dyDescent="0.25">
      <c r="A6" s="69"/>
      <c r="B6" s="68"/>
      <c r="C6" s="68"/>
      <c r="D6" s="68"/>
      <c r="E6" s="67"/>
      <c r="F6" s="66"/>
      <c r="G6" s="64" t="s">
        <v>99</v>
      </c>
      <c r="H6" s="64" t="s">
        <v>5</v>
      </c>
      <c r="I6" s="64" t="s">
        <v>98</v>
      </c>
      <c r="J6" s="64" t="s">
        <v>97</v>
      </c>
      <c r="K6" s="64" t="s">
        <v>99</v>
      </c>
      <c r="L6" s="64" t="s">
        <v>5</v>
      </c>
      <c r="M6" s="64" t="s">
        <v>98</v>
      </c>
      <c r="N6" s="64" t="s">
        <v>97</v>
      </c>
      <c r="O6" s="64" t="s">
        <v>99</v>
      </c>
      <c r="P6" s="64" t="s">
        <v>5</v>
      </c>
      <c r="Q6" s="64" t="s">
        <v>98</v>
      </c>
      <c r="R6" s="64" t="s">
        <v>97</v>
      </c>
      <c r="S6" s="64" t="s">
        <v>99</v>
      </c>
      <c r="T6" s="64" t="s">
        <v>5</v>
      </c>
      <c r="U6" s="64" t="s">
        <v>98</v>
      </c>
      <c r="V6" s="64" t="s">
        <v>97</v>
      </c>
      <c r="W6" s="64" t="s">
        <v>99</v>
      </c>
      <c r="X6" s="64" t="s">
        <v>5</v>
      </c>
      <c r="Y6" s="64" t="s">
        <v>98</v>
      </c>
      <c r="Z6" s="64" t="s">
        <v>97</v>
      </c>
      <c r="AA6" s="64" t="s">
        <v>99</v>
      </c>
      <c r="AB6" s="64" t="s">
        <v>5</v>
      </c>
      <c r="AC6" s="63" t="s">
        <v>98</v>
      </c>
      <c r="AD6" s="65" t="s">
        <v>97</v>
      </c>
      <c r="AE6" s="64" t="s">
        <v>99</v>
      </c>
      <c r="AF6" s="64" t="s">
        <v>5</v>
      </c>
      <c r="AG6" s="64" t="s">
        <v>98</v>
      </c>
      <c r="AH6" s="63" t="s">
        <v>97</v>
      </c>
    </row>
    <row r="7" spans="1:34" x14ac:dyDescent="0.2">
      <c r="A7" s="62" t="s">
        <v>96</v>
      </c>
      <c r="B7" s="62"/>
      <c r="C7" s="62"/>
      <c r="D7" s="62"/>
      <c r="E7" s="61">
        <f>SUM(E8:E26)</f>
        <v>79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59"/>
    </row>
    <row r="8" spans="1:34" x14ac:dyDescent="0.2">
      <c r="A8" s="38" t="s">
        <v>88</v>
      </c>
      <c r="B8" s="14">
        <f>C8+D8</f>
        <v>60</v>
      </c>
      <c r="C8" s="14">
        <f>(G8+K8+O8+S8+W8+AA8)*15</f>
        <v>30</v>
      </c>
      <c r="D8" s="14">
        <f>(H8+L8+P8+T8+X8+AB8)*15</f>
        <v>30</v>
      </c>
      <c r="E8" s="5">
        <f>+J8+N8+R8+V8+Z8+AD8+AH8</f>
        <v>5</v>
      </c>
      <c r="F8" s="14"/>
      <c r="G8" s="12">
        <v>2</v>
      </c>
      <c r="H8" s="12">
        <v>2</v>
      </c>
      <c r="I8" s="12" t="s">
        <v>15</v>
      </c>
      <c r="J8" s="12">
        <v>5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28"/>
    </row>
    <row r="9" spans="1:34" x14ac:dyDescent="0.2">
      <c r="A9" s="38" t="s">
        <v>95</v>
      </c>
      <c r="B9" s="14">
        <f>C9+D9</f>
        <v>45</v>
      </c>
      <c r="C9" s="14">
        <f>(G9+K9+O9+S9+W9+AA9)*15</f>
        <v>15</v>
      </c>
      <c r="D9" s="14">
        <f>(H9+L9+P9+T9+X9+AB9)*15</f>
        <v>30</v>
      </c>
      <c r="E9" s="5">
        <f>+J9+N9+R9+V9+Z9+AD9+AH9</f>
        <v>3</v>
      </c>
      <c r="F9" s="14"/>
      <c r="G9" s="12">
        <v>1</v>
      </c>
      <c r="H9" s="12">
        <v>2</v>
      </c>
      <c r="I9" s="12" t="s">
        <v>5</v>
      </c>
      <c r="J9" s="12">
        <v>3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28"/>
    </row>
    <row r="10" spans="1:34" ht="12.75" customHeight="1" x14ac:dyDescent="0.2">
      <c r="A10" s="38" t="s">
        <v>69</v>
      </c>
      <c r="B10" s="14">
        <f>C10+D10</f>
        <v>30</v>
      </c>
      <c r="C10" s="14">
        <f>(G10+K10+O10+S10+W10+AA10)*15</f>
        <v>30</v>
      </c>
      <c r="D10" s="14">
        <f>(H10+L10+P10+T10+X10+AB10)*15</f>
        <v>0</v>
      </c>
      <c r="E10" s="5">
        <f>+J10+N10+R10+V10+Z10+AD10+AH10</f>
        <v>3</v>
      </c>
      <c r="F10" s="14"/>
      <c r="G10" s="12">
        <v>2</v>
      </c>
      <c r="H10" s="12">
        <v>0</v>
      </c>
      <c r="I10" s="12" t="s">
        <v>15</v>
      </c>
      <c r="J10" s="12">
        <v>3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28"/>
    </row>
    <row r="11" spans="1:34" ht="12.75" customHeight="1" x14ac:dyDescent="0.2">
      <c r="A11" s="38" t="s">
        <v>57</v>
      </c>
      <c r="B11" s="14">
        <f>C11+D11</f>
        <v>60</v>
      </c>
      <c r="C11" s="14">
        <f>(G11+K11+O11+S11+W11+AA11)*15</f>
        <v>30</v>
      </c>
      <c r="D11" s="14">
        <f>(H11+L11+P11+T11+X11+AB11)*15</f>
        <v>30</v>
      </c>
      <c r="E11" s="5">
        <f>+J11+N11+R11+V11+Z11+AD11+AH11</f>
        <v>4</v>
      </c>
      <c r="F11" s="14"/>
      <c r="G11" s="12">
        <v>2</v>
      </c>
      <c r="H11" s="12">
        <v>2</v>
      </c>
      <c r="I11" s="12" t="s">
        <v>15</v>
      </c>
      <c r="J11" s="12">
        <v>4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28"/>
    </row>
    <row r="12" spans="1:34" ht="15.75" x14ac:dyDescent="0.25">
      <c r="A12" s="38" t="s">
        <v>73</v>
      </c>
      <c r="B12" s="14">
        <f>C12+D12</f>
        <v>60</v>
      </c>
      <c r="C12" s="14">
        <f>(G12+K12+O12+S12+W12+AA12)*15</f>
        <v>30</v>
      </c>
      <c r="D12" s="14">
        <f>(H12+L12+P12+T12+X12+AB12)*15</f>
        <v>30</v>
      </c>
      <c r="E12" s="5">
        <f>+J12+N12+R12+V12+Z12+AD12+AH12</f>
        <v>5</v>
      </c>
      <c r="F12" s="58"/>
      <c r="G12" s="12">
        <v>2</v>
      </c>
      <c r="H12" s="12">
        <v>2</v>
      </c>
      <c r="I12" s="12" t="s">
        <v>5</v>
      </c>
      <c r="J12" s="12">
        <v>5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28"/>
    </row>
    <row r="13" spans="1:34" x14ac:dyDescent="0.2">
      <c r="A13" s="57" t="s">
        <v>94</v>
      </c>
      <c r="B13" s="14">
        <f>C13+D13</f>
        <v>30</v>
      </c>
      <c r="C13" s="14">
        <f>(G13+K13+O13+S13+W13+AA13)*15</f>
        <v>0</v>
      </c>
      <c r="D13" s="14">
        <f>(H13+L13+P13+T13+X13+AB13)*15</f>
        <v>30</v>
      </c>
      <c r="E13" s="5">
        <f>+J13+N13+R13+V13+Z13+AD13+AH13</f>
        <v>3</v>
      </c>
      <c r="F13" s="17"/>
      <c r="G13" s="12">
        <v>0</v>
      </c>
      <c r="H13" s="12">
        <v>2</v>
      </c>
      <c r="I13" s="12" t="s">
        <v>5</v>
      </c>
      <c r="J13" s="12">
        <v>3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28"/>
    </row>
    <row r="14" spans="1:34" x14ac:dyDescent="0.2">
      <c r="A14" s="38" t="s">
        <v>89</v>
      </c>
      <c r="B14" s="14">
        <f>C14+D14</f>
        <v>60</v>
      </c>
      <c r="C14" s="14">
        <f>(G14+K14+O14+S14+W14+AA14)*15</f>
        <v>30</v>
      </c>
      <c r="D14" s="14">
        <f>(H14+L14+P14+T14+X14+AB14)*15</f>
        <v>30</v>
      </c>
      <c r="E14" s="5">
        <f>+J14+N14+R14+V14+Z14+AD14+AH14</f>
        <v>5</v>
      </c>
      <c r="F14" s="56"/>
      <c r="G14" s="12"/>
      <c r="H14" s="12"/>
      <c r="I14" s="12"/>
      <c r="J14" s="12"/>
      <c r="K14" s="12">
        <v>2</v>
      </c>
      <c r="L14" s="12">
        <v>2</v>
      </c>
      <c r="M14" s="12" t="s">
        <v>15</v>
      </c>
      <c r="N14" s="12">
        <v>5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28"/>
    </row>
    <row r="15" spans="1:34" x14ac:dyDescent="0.2">
      <c r="A15" s="38" t="s">
        <v>93</v>
      </c>
      <c r="B15" s="14">
        <f>C15+D15</f>
        <v>60</v>
      </c>
      <c r="C15" s="14">
        <f>(G15+K15+O15+S15+W15+AA15)*15</f>
        <v>30</v>
      </c>
      <c r="D15" s="14">
        <f>(H15+L15+P15+T15+X15+AB15)*15</f>
        <v>30</v>
      </c>
      <c r="E15" s="5">
        <f>+J15+N15+R15+V15+Z15+AD15+AH15</f>
        <v>5</v>
      </c>
      <c r="F15" s="43" t="s">
        <v>88</v>
      </c>
      <c r="G15" s="12"/>
      <c r="H15" s="12"/>
      <c r="I15" s="12"/>
      <c r="J15" s="12"/>
      <c r="K15" s="12">
        <v>2</v>
      </c>
      <c r="L15" s="12">
        <v>2</v>
      </c>
      <c r="M15" s="12" t="s">
        <v>15</v>
      </c>
      <c r="N15" s="12">
        <v>5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28"/>
    </row>
    <row r="16" spans="1:34" ht="22.5" x14ac:dyDescent="0.2">
      <c r="A16" s="38" t="s">
        <v>87</v>
      </c>
      <c r="B16" s="14">
        <f>C16+D16</f>
        <v>60</v>
      </c>
      <c r="C16" s="14">
        <f>(G16+K16+O16+S16+W16+AA16)*15</f>
        <v>30</v>
      </c>
      <c r="D16" s="14">
        <f>(H16+L16+P16+T16+X16+AB16)*15</f>
        <v>30</v>
      </c>
      <c r="E16" s="5">
        <f>+J16+N16+R16+V16+Z16+AD16+AH16</f>
        <v>5</v>
      </c>
      <c r="F16" s="55" t="s">
        <v>92</v>
      </c>
      <c r="G16" s="12"/>
      <c r="H16" s="12"/>
      <c r="I16" s="12"/>
      <c r="J16" s="12"/>
      <c r="K16" s="12">
        <v>2</v>
      </c>
      <c r="L16" s="12">
        <v>2</v>
      </c>
      <c r="M16" s="12" t="s">
        <v>15</v>
      </c>
      <c r="N16" s="12">
        <v>5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28"/>
    </row>
    <row r="17" spans="1:34" x14ac:dyDescent="0.2">
      <c r="A17" s="38" t="s">
        <v>91</v>
      </c>
      <c r="B17" s="14">
        <f>C17+D17</f>
        <v>30</v>
      </c>
      <c r="C17" s="14">
        <f>(G17+K17+O17+S17+W17+AA17)*15</f>
        <v>30</v>
      </c>
      <c r="D17" s="14">
        <f>(H17+L17+P17+T17+X17+AB17)*15</f>
        <v>0</v>
      </c>
      <c r="E17" s="5">
        <f>+J17+N17+R17+V17+Z17+AD17+AH17</f>
        <v>3</v>
      </c>
      <c r="F17" s="43"/>
      <c r="G17" s="12"/>
      <c r="H17" s="12"/>
      <c r="I17" s="12"/>
      <c r="J17" s="12"/>
      <c r="K17" s="12">
        <v>2</v>
      </c>
      <c r="L17" s="12">
        <v>0</v>
      </c>
      <c r="M17" s="12" t="s">
        <v>15</v>
      </c>
      <c r="N17" s="12">
        <v>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28"/>
    </row>
    <row r="18" spans="1:34" x14ac:dyDescent="0.2">
      <c r="A18" s="38" t="s">
        <v>90</v>
      </c>
      <c r="B18" s="14">
        <f>C18+D18</f>
        <v>60</v>
      </c>
      <c r="C18" s="14">
        <f>(G18+K18+O18+S18+W18+AA18)*15</f>
        <v>0</v>
      </c>
      <c r="D18" s="14">
        <f>(H18+L18+P18+T18+X18+AB18)*15</f>
        <v>60</v>
      </c>
      <c r="E18" s="5">
        <f>+J18+N18+R18+V18+Z18+AD18+AH18</f>
        <v>3</v>
      </c>
      <c r="F18" s="43"/>
      <c r="G18" s="12"/>
      <c r="H18" s="12"/>
      <c r="I18" s="12"/>
      <c r="J18" s="12"/>
      <c r="K18" s="12">
        <v>0</v>
      </c>
      <c r="L18" s="12">
        <v>4</v>
      </c>
      <c r="M18" s="12" t="s">
        <v>5</v>
      </c>
      <c r="N18" s="12">
        <v>3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28"/>
    </row>
    <row r="19" spans="1:34" ht="22.5" x14ac:dyDescent="0.2">
      <c r="A19" s="38" t="s">
        <v>59</v>
      </c>
      <c r="B19" s="14">
        <f>C19+D19</f>
        <v>60</v>
      </c>
      <c r="C19" s="14">
        <f>(G19+K19+O19+S19+W19+AA19)*15</f>
        <v>30</v>
      </c>
      <c r="D19" s="14">
        <f>(H19+L19+P19+T19+X19+AB19)*15</f>
        <v>30</v>
      </c>
      <c r="E19" s="5">
        <f>+J19+N19+R19+V19+Z19+AD19+AH19</f>
        <v>5</v>
      </c>
      <c r="F19" s="43" t="s">
        <v>89</v>
      </c>
      <c r="G19" s="12"/>
      <c r="H19" s="12"/>
      <c r="I19" s="12"/>
      <c r="J19" s="12"/>
      <c r="K19" s="12"/>
      <c r="L19" s="12"/>
      <c r="M19" s="12"/>
      <c r="N19" s="12"/>
      <c r="O19" s="12">
        <v>2</v>
      </c>
      <c r="P19" s="12">
        <v>2</v>
      </c>
      <c r="Q19" s="12" t="s">
        <v>15</v>
      </c>
      <c r="R19" s="12">
        <v>5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28"/>
    </row>
    <row r="20" spans="1:34" x14ac:dyDescent="0.2">
      <c r="A20" s="38" t="s">
        <v>81</v>
      </c>
      <c r="B20" s="14">
        <f>C20+D20</f>
        <v>60</v>
      </c>
      <c r="C20" s="14">
        <f>(G20+K20+O20+S20+W20+AA20)*15</f>
        <v>30</v>
      </c>
      <c r="D20" s="14">
        <f>(H20+L20+P20+T20+X20+AB20)*15</f>
        <v>30</v>
      </c>
      <c r="E20" s="5">
        <f>+J20+N20+R20+V20+Z20+AD20+AH20</f>
        <v>5</v>
      </c>
      <c r="F20" s="43" t="s">
        <v>88</v>
      </c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2</v>
      </c>
      <c r="Q20" s="12" t="s">
        <v>5</v>
      </c>
      <c r="R20" s="12">
        <v>5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28"/>
    </row>
    <row r="21" spans="1:34" x14ac:dyDescent="0.2">
      <c r="A21" s="38" t="s">
        <v>83</v>
      </c>
      <c r="B21" s="14">
        <f>C21+D21</f>
        <v>60</v>
      </c>
      <c r="C21" s="14">
        <f>(G21+K21+O21+S21+W21+AA21)*15</f>
        <v>30</v>
      </c>
      <c r="D21" s="14">
        <f>(H21+L21+P21+T21+X21+AB21)*15</f>
        <v>30</v>
      </c>
      <c r="E21" s="5">
        <f>+J21+N21+R21+V21+Z21+AD21+AH21</f>
        <v>5</v>
      </c>
      <c r="F21" s="43" t="s">
        <v>87</v>
      </c>
      <c r="G21" s="12"/>
      <c r="H21" s="12"/>
      <c r="I21" s="12"/>
      <c r="J21" s="12"/>
      <c r="K21" s="12"/>
      <c r="L21" s="12"/>
      <c r="M21" s="12"/>
      <c r="N21" s="12"/>
      <c r="O21" s="12">
        <v>2</v>
      </c>
      <c r="P21" s="12">
        <v>2</v>
      </c>
      <c r="Q21" s="12" t="s">
        <v>15</v>
      </c>
      <c r="R21" s="12">
        <v>5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28"/>
    </row>
    <row r="22" spans="1:34" x14ac:dyDescent="0.2">
      <c r="A22" s="38" t="s">
        <v>86</v>
      </c>
      <c r="B22" s="14">
        <f>C22+D22</f>
        <v>45</v>
      </c>
      <c r="C22" s="14">
        <f>(G22+K22+O22+S22+W22+AA22)*15</f>
        <v>30</v>
      </c>
      <c r="D22" s="14">
        <f>(H22+L22+P22+T22+X22+AB22)*15</f>
        <v>15</v>
      </c>
      <c r="E22" s="5">
        <f>+J22+N22+R22+V22+Z22+AD22+AH22</f>
        <v>4</v>
      </c>
      <c r="F22" s="43"/>
      <c r="G22" s="12"/>
      <c r="H22" s="12"/>
      <c r="I22" s="12"/>
      <c r="J22" s="12"/>
      <c r="K22" s="12"/>
      <c r="L22" s="12"/>
      <c r="M22" s="12"/>
      <c r="N22" s="12"/>
      <c r="O22" s="12">
        <v>2</v>
      </c>
      <c r="P22" s="12">
        <v>1</v>
      </c>
      <c r="Q22" s="12" t="s">
        <v>15</v>
      </c>
      <c r="R22" s="12">
        <v>4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28"/>
    </row>
    <row r="23" spans="1:34" x14ac:dyDescent="0.2">
      <c r="A23" s="38" t="s">
        <v>64</v>
      </c>
      <c r="B23" s="14">
        <f>C23+D23</f>
        <v>45</v>
      </c>
      <c r="C23" s="14">
        <f>(G23+K23+O23+S23+W23+AA23)*15</f>
        <v>30</v>
      </c>
      <c r="D23" s="14">
        <f>(H23+L23+P23+T23+X23+AB23)*15</f>
        <v>15</v>
      </c>
      <c r="E23" s="5">
        <f>+J23+N23+R23+V23+Z23+AD23+AH23</f>
        <v>4</v>
      </c>
      <c r="F23" s="43"/>
      <c r="G23" s="12"/>
      <c r="H23" s="12"/>
      <c r="I23" s="12"/>
      <c r="J23" s="12"/>
      <c r="K23" s="12"/>
      <c r="L23" s="12"/>
      <c r="M23" s="12"/>
      <c r="N23" s="12"/>
      <c r="O23" s="12">
        <v>2</v>
      </c>
      <c r="P23" s="12">
        <v>1</v>
      </c>
      <c r="Q23" s="12" t="s">
        <v>5</v>
      </c>
      <c r="R23" s="12">
        <v>4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28"/>
    </row>
    <row r="24" spans="1:34" x14ac:dyDescent="0.2">
      <c r="A24" s="38" t="s">
        <v>85</v>
      </c>
      <c r="B24" s="14">
        <f>C24+D24</f>
        <v>60</v>
      </c>
      <c r="C24" s="14">
        <f>(G24+K24+O24+S24+W24+AA24)*15</f>
        <v>0</v>
      </c>
      <c r="D24" s="14">
        <f>(H24+L24+P24+T24+X24+AB24)*15</f>
        <v>60</v>
      </c>
      <c r="E24" s="5">
        <f>+J24+N24+R24+V24+Z24+AD24+AH24</f>
        <v>3</v>
      </c>
      <c r="F24" s="43"/>
      <c r="G24" s="12"/>
      <c r="H24" s="12"/>
      <c r="I24" s="12"/>
      <c r="J24" s="12"/>
      <c r="K24" s="12"/>
      <c r="L24" s="12"/>
      <c r="M24" s="12"/>
      <c r="N24" s="12"/>
      <c r="O24" s="12">
        <v>0</v>
      </c>
      <c r="P24" s="12">
        <v>4</v>
      </c>
      <c r="Q24" s="12" t="s">
        <v>15</v>
      </c>
      <c r="R24" s="12">
        <v>3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28"/>
    </row>
    <row r="25" spans="1:34" x14ac:dyDescent="0.2">
      <c r="A25" s="38" t="s">
        <v>84</v>
      </c>
      <c r="B25" s="14">
        <f>C25+D25</f>
        <v>45</v>
      </c>
      <c r="C25" s="14">
        <f>(G25+K25+O25+S25+W25+AA25)*15</f>
        <v>30</v>
      </c>
      <c r="D25" s="14">
        <f>(H25+L25+P25+T25+X25+AB25)*15</f>
        <v>15</v>
      </c>
      <c r="E25" s="5">
        <f>+J25+N25+R25+V25+Z25+AD25+AH25</f>
        <v>4</v>
      </c>
      <c r="F25" s="43" t="s">
        <v>83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2</v>
      </c>
      <c r="T25" s="12">
        <v>1</v>
      </c>
      <c r="U25" s="12" t="s">
        <v>15</v>
      </c>
      <c r="V25" s="12">
        <v>4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28"/>
    </row>
    <row r="26" spans="1:34" x14ac:dyDescent="0.2">
      <c r="A26" s="38" t="s">
        <v>82</v>
      </c>
      <c r="B26" s="14">
        <f>C26+D26</f>
        <v>60</v>
      </c>
      <c r="C26" s="14">
        <f>(G26+K26+O26+S26+W26+AA26)*15</f>
        <v>30</v>
      </c>
      <c r="D26" s="14">
        <f>(H26+L26+P26+T26+X26+AB26)*15</f>
        <v>30</v>
      </c>
      <c r="E26" s="5">
        <f>+J26+N26+R26+V26+Z26+AD26+AH26</f>
        <v>5</v>
      </c>
      <c r="F26" s="43" t="s">
        <v>81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>
        <v>2</v>
      </c>
      <c r="T26" s="12">
        <v>2</v>
      </c>
      <c r="U26" s="12" t="s">
        <v>15</v>
      </c>
      <c r="V26" s="12">
        <v>5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28"/>
    </row>
    <row r="27" spans="1:34" ht="15.75" x14ac:dyDescent="0.25">
      <c r="A27" s="34" t="s">
        <v>80</v>
      </c>
      <c r="B27" s="33"/>
      <c r="C27" s="33"/>
      <c r="D27" s="32"/>
      <c r="E27" s="26">
        <f>SUM(E28:E31)</f>
        <v>12</v>
      </c>
      <c r="F27" s="4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28"/>
    </row>
    <row r="28" spans="1:34" x14ac:dyDescent="0.2">
      <c r="A28" s="38" t="s">
        <v>79</v>
      </c>
      <c r="B28" s="14">
        <f>SUM(C28:D28)</f>
        <v>30</v>
      </c>
      <c r="C28" s="14">
        <f>(G28+K28+O28+S28+W28+AA28)*15</f>
        <v>30</v>
      </c>
      <c r="D28" s="14">
        <f>(H28+L28+P28+T28+X28+AB28)*15</f>
        <v>0</v>
      </c>
      <c r="E28" s="5">
        <f>+J28+N28+R28+V28+Z28+AD28+AH29</f>
        <v>3</v>
      </c>
      <c r="F28" s="43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>
        <v>2</v>
      </c>
      <c r="X28" s="12">
        <v>0</v>
      </c>
      <c r="Y28" s="12" t="s">
        <v>15</v>
      </c>
      <c r="Z28" s="12">
        <v>3</v>
      </c>
      <c r="AA28" s="12"/>
      <c r="AB28" s="12"/>
      <c r="AC28" s="14"/>
      <c r="AD28" s="14"/>
      <c r="AE28" s="14"/>
      <c r="AF28" s="14"/>
      <c r="AG28" s="14"/>
      <c r="AH28" s="28"/>
    </row>
    <row r="29" spans="1:34" x14ac:dyDescent="0.2">
      <c r="A29" s="38" t="s">
        <v>78</v>
      </c>
      <c r="B29" s="14">
        <f>SUM(C29:D29)</f>
        <v>30</v>
      </c>
      <c r="C29" s="14">
        <f>(G29+K29+O29+S29+W29+AA29)*15</f>
        <v>30</v>
      </c>
      <c r="D29" s="14">
        <f>(H29+L29+P29+T29+X29+AB29)*15</f>
        <v>0</v>
      </c>
      <c r="E29" s="5">
        <f>+J29+N29+R29+V29+Z29+AD29+AH30</f>
        <v>3</v>
      </c>
      <c r="F29" s="43"/>
      <c r="G29" s="12">
        <v>2</v>
      </c>
      <c r="H29" s="12">
        <v>0</v>
      </c>
      <c r="I29" s="12" t="s">
        <v>15</v>
      </c>
      <c r="J29" s="12">
        <v>3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4"/>
      <c r="AD29" s="14"/>
      <c r="AE29" s="14"/>
      <c r="AF29" s="14"/>
      <c r="AG29" s="14"/>
      <c r="AH29" s="28"/>
    </row>
    <row r="30" spans="1:34" x14ac:dyDescent="0.2">
      <c r="A30" s="38" t="s">
        <v>77</v>
      </c>
      <c r="B30" s="14">
        <f>SUM(C30:D30)</f>
        <v>45</v>
      </c>
      <c r="C30" s="14">
        <f>(G30+K30+O30+S30+W30+AA30)*15</f>
        <v>30</v>
      </c>
      <c r="D30" s="14">
        <f>(H30+L30+P30+T30+X30+AB30)*15</f>
        <v>15</v>
      </c>
      <c r="E30" s="5">
        <f>+J30+N30+R30+V30+Z30+AD30+AH31</f>
        <v>3</v>
      </c>
      <c r="F30" s="43"/>
      <c r="G30" s="12">
        <v>2</v>
      </c>
      <c r="H30" s="12">
        <v>1</v>
      </c>
      <c r="I30" s="12" t="s">
        <v>15</v>
      </c>
      <c r="J30" s="12">
        <v>3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4"/>
      <c r="AD30" s="14"/>
      <c r="AE30" s="14"/>
      <c r="AF30" s="14"/>
      <c r="AG30" s="14"/>
      <c r="AH30" s="28"/>
    </row>
    <row r="31" spans="1:34" x14ac:dyDescent="0.2">
      <c r="A31" s="38" t="s">
        <v>76</v>
      </c>
      <c r="B31" s="14">
        <f>SUM(C31:D31)</f>
        <v>45</v>
      </c>
      <c r="C31" s="14">
        <f>(G31+K31+O31+S31+W31+AA31)*15</f>
        <v>30</v>
      </c>
      <c r="D31" s="14">
        <f>(H31+L31+P31+T31+X31+AB31)*15</f>
        <v>15</v>
      </c>
      <c r="E31" s="5">
        <f>+J31+N31+R31+V31+Z31+AD31+AH31</f>
        <v>3</v>
      </c>
      <c r="F31" s="43"/>
      <c r="G31" s="12"/>
      <c r="H31" s="12"/>
      <c r="I31" s="12"/>
      <c r="J31" s="12"/>
      <c r="K31" s="12">
        <v>2</v>
      </c>
      <c r="L31" s="12">
        <v>1</v>
      </c>
      <c r="M31" s="12" t="s">
        <v>15</v>
      </c>
      <c r="N31" s="12">
        <v>3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4"/>
      <c r="AD31" s="14"/>
      <c r="AE31" s="14"/>
      <c r="AF31" s="14"/>
      <c r="AG31" s="14"/>
      <c r="AH31" s="28"/>
    </row>
    <row r="32" spans="1:34" ht="15.75" x14ac:dyDescent="0.25">
      <c r="A32" s="54" t="s">
        <v>75</v>
      </c>
      <c r="B32" s="53"/>
      <c r="C32" s="53"/>
      <c r="D32" s="52"/>
      <c r="E32" s="26">
        <f>SUM(E33:E47)</f>
        <v>72</v>
      </c>
      <c r="F32" s="43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28"/>
    </row>
    <row r="33" spans="1:34" x14ac:dyDescent="0.2">
      <c r="A33" s="38" t="s">
        <v>74</v>
      </c>
      <c r="B33" s="14">
        <f>SUM(C33:D33)</f>
        <v>45</v>
      </c>
      <c r="C33" s="14">
        <f>(G33+K33+O33+S33+W33+AA33)*15</f>
        <v>30</v>
      </c>
      <c r="D33" s="14">
        <f>(H33+L33+P33+T33+X33+AB33)*15</f>
        <v>15</v>
      </c>
      <c r="E33" s="5">
        <f>+J33+N33+R33+V33+Z33+AD33+AH33</f>
        <v>4</v>
      </c>
      <c r="F33" s="43"/>
      <c r="G33" s="12"/>
      <c r="H33" s="12"/>
      <c r="I33" s="12"/>
      <c r="J33" s="12"/>
      <c r="K33" s="12">
        <v>2</v>
      </c>
      <c r="L33" s="12">
        <v>1</v>
      </c>
      <c r="M33" s="12" t="s">
        <v>15</v>
      </c>
      <c r="N33" s="12">
        <v>4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1"/>
    </row>
    <row r="34" spans="1:34" x14ac:dyDescent="0.2">
      <c r="A34" s="38" t="s">
        <v>66</v>
      </c>
      <c r="B34" s="14">
        <f>SUM(C34:D34)</f>
        <v>60</v>
      </c>
      <c r="C34" s="14">
        <f>(G34+K34+O34+S34+W34+AA34)*15</f>
        <v>30</v>
      </c>
      <c r="D34" s="14">
        <f>(H34+L34+P34+T34+X34+AB34)*15</f>
        <v>30</v>
      </c>
      <c r="E34" s="5">
        <f>+J34+N34+R34+V34+Z34+AD34+AH34</f>
        <v>4</v>
      </c>
      <c r="F34" s="43" t="s">
        <v>73</v>
      </c>
      <c r="G34" s="12"/>
      <c r="H34" s="12"/>
      <c r="I34" s="12"/>
      <c r="J34" s="12"/>
      <c r="K34" s="12"/>
      <c r="L34" s="12"/>
      <c r="M34" s="12"/>
      <c r="N34" s="12"/>
      <c r="O34" s="12">
        <v>2</v>
      </c>
      <c r="P34" s="12">
        <v>2</v>
      </c>
      <c r="Q34" s="12" t="s">
        <v>15</v>
      </c>
      <c r="R34" s="12">
        <v>4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1"/>
    </row>
    <row r="35" spans="1:34" x14ac:dyDescent="0.2">
      <c r="A35" s="38" t="s">
        <v>72</v>
      </c>
      <c r="B35" s="14">
        <f>SUM(C35:D35)</f>
        <v>30</v>
      </c>
      <c r="C35" s="14">
        <f>(G35+K35+O35+S35+W35+AA35)*15</f>
        <v>0</v>
      </c>
      <c r="D35" s="14">
        <f>(H35+L35+P35+T35+X35+AB35)*15</f>
        <v>30</v>
      </c>
      <c r="E35" s="5">
        <f>+J35+N35+R35+V35+Z35+AD35+AH35</f>
        <v>3</v>
      </c>
      <c r="F35" s="43" t="s">
        <v>71</v>
      </c>
      <c r="G35" s="12"/>
      <c r="H35" s="12"/>
      <c r="I35" s="12"/>
      <c r="J35" s="12"/>
      <c r="K35" s="12"/>
      <c r="L35" s="12"/>
      <c r="M35" s="12"/>
      <c r="N35" s="12"/>
      <c r="O35" s="12">
        <v>0</v>
      </c>
      <c r="P35" s="12">
        <v>2</v>
      </c>
      <c r="Q35" s="12" t="s">
        <v>5</v>
      </c>
      <c r="R35" s="12">
        <v>3</v>
      </c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1"/>
    </row>
    <row r="36" spans="1:34" x14ac:dyDescent="0.2">
      <c r="A36" s="38" t="s">
        <v>70</v>
      </c>
      <c r="B36" s="14">
        <f>SUM(C36:D36)</f>
        <v>30</v>
      </c>
      <c r="C36" s="14">
        <f>(G36+K36+O36+S36+W36+AA36)*15</f>
        <v>30</v>
      </c>
      <c r="D36" s="14">
        <f>(H36+L36+P36+T36+X36+AB36)*15</f>
        <v>0</v>
      </c>
      <c r="E36" s="5">
        <f>+J36+N36+R36+V36+Z36+AD36+AH36</f>
        <v>3</v>
      </c>
      <c r="F36" s="43" t="s">
        <v>69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>
        <v>2</v>
      </c>
      <c r="T36" s="12">
        <v>0</v>
      </c>
      <c r="U36" s="12" t="s">
        <v>15</v>
      </c>
      <c r="V36" s="12">
        <v>3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1"/>
    </row>
    <row r="37" spans="1:34" x14ac:dyDescent="0.2">
      <c r="A37" s="38" t="s">
        <v>68</v>
      </c>
      <c r="B37" s="14">
        <f>SUM(C37:D37)</f>
        <v>45</v>
      </c>
      <c r="C37" s="14">
        <f>(G37+K37+O37+S37+W37+AA37+AE37)*15</f>
        <v>30</v>
      </c>
      <c r="D37" s="14">
        <f>(H37+L37+P37+T37+X37+AB37+AF37)*15</f>
        <v>15</v>
      </c>
      <c r="E37" s="5">
        <f>+J37+N37+R37+V37+Z37+AD37+AH37</f>
        <v>3</v>
      </c>
      <c r="F37" s="4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>
        <v>2</v>
      </c>
      <c r="T37" s="12">
        <v>1</v>
      </c>
      <c r="U37" s="12" t="s">
        <v>15</v>
      </c>
      <c r="V37" s="12">
        <v>3</v>
      </c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1"/>
    </row>
    <row r="38" spans="1:34" x14ac:dyDescent="0.2">
      <c r="A38" s="38" t="s">
        <v>67</v>
      </c>
      <c r="B38" s="14">
        <f>SUM(C38:D38)</f>
        <v>45</v>
      </c>
      <c r="C38" s="14">
        <f>(G38+K38+O38+S38+W38+AA38+AE38)*15</f>
        <v>30</v>
      </c>
      <c r="D38" s="14">
        <f>(H38+L38+P38+T38+X38+AB38+AF38)*15</f>
        <v>15</v>
      </c>
      <c r="E38" s="5">
        <f>+J38+N38+R38+V38+Z38+AD38+AH38</f>
        <v>4</v>
      </c>
      <c r="F38" s="43" t="s">
        <v>66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>
        <v>2</v>
      </c>
      <c r="T38" s="12">
        <v>1</v>
      </c>
      <c r="U38" s="12" t="s">
        <v>15</v>
      </c>
      <c r="V38" s="12">
        <v>4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1"/>
    </row>
    <row r="39" spans="1:34" x14ac:dyDescent="0.2">
      <c r="A39" s="38" t="s">
        <v>65</v>
      </c>
      <c r="B39" s="14">
        <f>SUM(C39:D39)</f>
        <v>45</v>
      </c>
      <c r="C39" s="14">
        <f>(G39+K39+O39+S39+W39+AA39+AE39)*15</f>
        <v>15</v>
      </c>
      <c r="D39" s="14">
        <f>(H39+L39+P39+T39+X39+AB39+AF39)*15</f>
        <v>30</v>
      </c>
      <c r="E39" s="5">
        <f>+J39+N39+R39+V39+Z39+AD39+AH39</f>
        <v>4</v>
      </c>
      <c r="F39" s="43" t="s">
        <v>64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>
        <v>1</v>
      </c>
      <c r="T39" s="12">
        <v>2</v>
      </c>
      <c r="U39" s="12" t="s">
        <v>15</v>
      </c>
      <c r="V39" s="12">
        <v>4</v>
      </c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1"/>
    </row>
    <row r="40" spans="1:34" x14ac:dyDescent="0.2">
      <c r="A40" s="38" t="s">
        <v>63</v>
      </c>
      <c r="B40" s="14">
        <f>SUM(C40:D40)</f>
        <v>45</v>
      </c>
      <c r="C40" s="14">
        <f>(G40+K40+O40+S40+W40+AA40+AE40)*15</f>
        <v>30</v>
      </c>
      <c r="D40" s="14">
        <f>(H40+L40+P40+T40+X40+AB40+AF40)*15</f>
        <v>15</v>
      </c>
      <c r="E40" s="5">
        <f>+J40+N40+R40+V40+Z40+AD40+AH40</f>
        <v>4</v>
      </c>
      <c r="F40" s="43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>
        <v>2</v>
      </c>
      <c r="T40" s="12">
        <v>1</v>
      </c>
      <c r="U40" s="12" t="s">
        <v>15</v>
      </c>
      <c r="V40" s="12">
        <v>4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1"/>
    </row>
    <row r="41" spans="1:34" s="45" customFormat="1" x14ac:dyDescent="0.2">
      <c r="A41" s="51" t="s">
        <v>62</v>
      </c>
      <c r="B41" s="50">
        <f>SUM(C41:D41)</f>
        <v>30</v>
      </c>
      <c r="C41" s="50">
        <f>(G41+K41+O41+S41+W41+AA41+AE41)*15</f>
        <v>30</v>
      </c>
      <c r="D41" s="50">
        <f>(H41+L41+P41+T41+X41+AB41+AF41)*15</f>
        <v>0</v>
      </c>
      <c r="E41" s="49">
        <f>+J41+N41+R41+V41+Z41+AD41+AH41</f>
        <v>4</v>
      </c>
      <c r="F41" s="48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>
        <v>2</v>
      </c>
      <c r="X41" s="47">
        <v>0</v>
      </c>
      <c r="Y41" s="47" t="s">
        <v>15</v>
      </c>
      <c r="Z41" s="47">
        <v>4</v>
      </c>
      <c r="AA41" s="47"/>
      <c r="AB41" s="47"/>
      <c r="AC41" s="47"/>
      <c r="AD41" s="47"/>
      <c r="AE41" s="47"/>
      <c r="AF41" s="47"/>
      <c r="AG41" s="47"/>
      <c r="AH41" s="46"/>
    </row>
    <row r="42" spans="1:34" x14ac:dyDescent="0.2">
      <c r="A42" s="38" t="s">
        <v>61</v>
      </c>
      <c r="B42" s="14">
        <f>SUM(C42:D42)</f>
        <v>45</v>
      </c>
      <c r="C42" s="14">
        <f>(G42+K42+O42+S42+W42+AA42+AE42)*15</f>
        <v>30</v>
      </c>
      <c r="D42" s="14">
        <f>(H42+L42+P42+T42+X42+AB42+AF42)*15</f>
        <v>15</v>
      </c>
      <c r="E42" s="5">
        <f>+J42+N42+R42+V42+Z42+AD42+AH42</f>
        <v>4</v>
      </c>
      <c r="F42" s="4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>
        <v>2</v>
      </c>
      <c r="X42" s="12">
        <v>1</v>
      </c>
      <c r="Y42" s="12" t="s">
        <v>15</v>
      </c>
      <c r="Z42" s="12">
        <v>4</v>
      </c>
      <c r="AA42" s="12"/>
      <c r="AB42" s="12"/>
      <c r="AC42" s="12"/>
      <c r="AD42" s="12"/>
      <c r="AE42" s="12"/>
      <c r="AF42" s="12"/>
      <c r="AG42" s="12"/>
      <c r="AH42" s="11"/>
    </row>
    <row r="43" spans="1:34" ht="22.5" x14ac:dyDescent="0.2">
      <c r="A43" s="41" t="s">
        <v>60</v>
      </c>
      <c r="B43" s="14">
        <f>SUM(C43:D43)</f>
        <v>45</v>
      </c>
      <c r="C43" s="14">
        <f>(G43+K43+O43+S43+W43+AA43+AE43)*15</f>
        <v>30</v>
      </c>
      <c r="D43" s="14">
        <f>(H43+L43+P43+T43+X43+AB43+AF43)*15</f>
        <v>15</v>
      </c>
      <c r="E43" s="5">
        <f>+J43+N43+R43+V43+Z43+AD43+AH43</f>
        <v>4</v>
      </c>
      <c r="F43" s="43" t="s">
        <v>59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>
        <v>2</v>
      </c>
      <c r="X43" s="12">
        <v>1</v>
      </c>
      <c r="Y43" s="12" t="s">
        <v>15</v>
      </c>
      <c r="Z43" s="12">
        <v>4</v>
      </c>
      <c r="AA43" s="12"/>
      <c r="AB43" s="12"/>
      <c r="AC43" s="12"/>
      <c r="AD43" s="12"/>
      <c r="AE43" s="12"/>
      <c r="AF43" s="12"/>
      <c r="AG43" s="12"/>
      <c r="AH43" s="11"/>
    </row>
    <row r="44" spans="1:34" x14ac:dyDescent="0.2">
      <c r="A44" s="38" t="s">
        <v>58</v>
      </c>
      <c r="B44" s="14">
        <f>SUM(C44:D44)</f>
        <v>30</v>
      </c>
      <c r="C44" s="14">
        <f>(G44+K44+O44+S44+W44+AA44+AE44)*15</f>
        <v>0</v>
      </c>
      <c r="D44" s="14">
        <f>(H44+L44+P44+T44+X44+AB44+AF44)*15</f>
        <v>30</v>
      </c>
      <c r="E44" s="5">
        <f>+J44+N44+R44+V44+Z44+AD44+AH44</f>
        <v>3</v>
      </c>
      <c r="F44" s="43" t="s">
        <v>57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>
        <v>0</v>
      </c>
      <c r="AB44" s="12">
        <v>2</v>
      </c>
      <c r="AC44" s="12" t="s">
        <v>5</v>
      </c>
      <c r="AD44" s="12">
        <v>3</v>
      </c>
      <c r="AE44" s="12"/>
      <c r="AF44" s="12"/>
      <c r="AG44" s="12"/>
      <c r="AH44" s="11"/>
    </row>
    <row r="45" spans="1:34" x14ac:dyDescent="0.2">
      <c r="A45" s="38" t="s">
        <v>56</v>
      </c>
      <c r="B45" s="14">
        <f>SUM(C45:D45)</f>
        <v>45</v>
      </c>
      <c r="C45" s="14">
        <f>(G45+K45+O45+S45+W45+AA45+AE45)*15</f>
        <v>30</v>
      </c>
      <c r="D45" s="14">
        <f>(H45+L45+P45+T45+X45+AB45+AF45)*15</f>
        <v>15</v>
      </c>
      <c r="E45" s="5">
        <f>+J45+N45+R45+V45+Z45+AD45+AH45</f>
        <v>4</v>
      </c>
      <c r="F45" s="30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>
        <v>2</v>
      </c>
      <c r="AB45" s="12">
        <v>1</v>
      </c>
      <c r="AC45" s="12" t="s">
        <v>15</v>
      </c>
      <c r="AD45" s="12">
        <v>4</v>
      </c>
      <c r="AE45" s="12"/>
      <c r="AF45" s="12"/>
      <c r="AG45" s="12"/>
      <c r="AH45" s="11"/>
    </row>
    <row r="46" spans="1:34" x14ac:dyDescent="0.2">
      <c r="A46" s="38" t="s">
        <v>55</v>
      </c>
      <c r="B46" s="14">
        <f>SUM(C46:D46)</f>
        <v>45</v>
      </c>
      <c r="C46" s="14">
        <f>(G46+K46+O46+S46+W46+AA46+AE46)*15</f>
        <v>15</v>
      </c>
      <c r="D46" s="14">
        <f>(H46+L46+P46+T46+X46+AB46+AF46)*15</f>
        <v>30</v>
      </c>
      <c r="E46" s="5">
        <f>+J46+N46+R46+V46+Z46+AD46+AH46</f>
        <v>4</v>
      </c>
      <c r="F46" s="30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>
        <v>1</v>
      </c>
      <c r="AB46" s="12">
        <v>2</v>
      </c>
      <c r="AC46" s="44" t="s">
        <v>5</v>
      </c>
      <c r="AD46" s="12">
        <v>4</v>
      </c>
      <c r="AE46" s="12"/>
      <c r="AF46" s="12"/>
      <c r="AG46" s="12"/>
      <c r="AH46" s="11"/>
    </row>
    <row r="47" spans="1:34" x14ac:dyDescent="0.2">
      <c r="A47" s="38" t="s">
        <v>54</v>
      </c>
      <c r="B47" s="14">
        <f>SUM(C47:D47)</f>
        <v>570</v>
      </c>
      <c r="C47" s="14">
        <f>(G47+K47+O47+S47+W47+AA47+AE47)*15</f>
        <v>0</v>
      </c>
      <c r="D47" s="14">
        <f>(H47+L47+P47+T47+X47+AB47+AF47)*15</f>
        <v>570</v>
      </c>
      <c r="E47" s="5">
        <f>+J47+N47+R47+V47+Z47+AD47+AH47</f>
        <v>20</v>
      </c>
      <c r="F47" s="30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>
        <v>0</v>
      </c>
      <c r="AF47" s="12">
        <v>38</v>
      </c>
      <c r="AG47" s="12" t="s">
        <v>5</v>
      </c>
      <c r="AH47" s="11">
        <v>20</v>
      </c>
    </row>
    <row r="48" spans="1:34" ht="15.75" x14ac:dyDescent="0.25">
      <c r="A48" s="34" t="s">
        <v>53</v>
      </c>
      <c r="B48" s="33"/>
      <c r="C48" s="33"/>
      <c r="D48" s="32"/>
      <c r="E48" s="26">
        <f>SUM(E49:E55)</f>
        <v>27</v>
      </c>
      <c r="F48" s="42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28"/>
    </row>
    <row r="49" spans="1:34" x14ac:dyDescent="0.2">
      <c r="A49" s="41" t="s">
        <v>38</v>
      </c>
      <c r="B49" s="14">
        <f>SUM(C49:D49)</f>
        <v>60</v>
      </c>
      <c r="C49" s="14">
        <f>(G49+K49+O49+S49+W49+AA49+AE49)*15</f>
        <v>30</v>
      </c>
      <c r="D49" s="14">
        <f>(H49+L49+P49+T49+X49+AB49+AF49)*15</f>
        <v>30</v>
      </c>
      <c r="E49" s="5">
        <f>+J49+N49+R49+V49+Z49+AD49+AH50</f>
        <v>4</v>
      </c>
      <c r="F49" s="40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37">
        <v>2</v>
      </c>
      <c r="X49" s="37">
        <v>2</v>
      </c>
      <c r="Y49" s="37" t="s">
        <v>15</v>
      </c>
      <c r="Z49" s="37">
        <v>4</v>
      </c>
      <c r="AA49" s="12"/>
      <c r="AB49" s="12"/>
      <c r="AC49" s="12"/>
      <c r="AD49" s="12"/>
      <c r="AE49" s="12"/>
      <c r="AF49" s="12"/>
      <c r="AG49" s="12"/>
      <c r="AH49" s="11"/>
    </row>
    <row r="50" spans="1:34" x14ac:dyDescent="0.2">
      <c r="A50" s="38" t="s">
        <v>52</v>
      </c>
      <c r="B50" s="14">
        <f>SUM(C50:D50)</f>
        <v>30</v>
      </c>
      <c r="C50" s="14">
        <f>(G50+K50+O50+S50+W50+AA50)*15</f>
        <v>30</v>
      </c>
      <c r="D50" s="14">
        <f>(H50+L50+P50+T50+X50+AB50)*15</f>
        <v>0</v>
      </c>
      <c r="E50" s="5">
        <f>+J50+N50+R50+V50+Z50+AD50+AH51</f>
        <v>3</v>
      </c>
      <c r="F50" s="43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>
        <v>2</v>
      </c>
      <c r="X50" s="12">
        <v>0</v>
      </c>
      <c r="Y50" s="12" t="s">
        <v>15</v>
      </c>
      <c r="Z50" s="12">
        <v>3</v>
      </c>
      <c r="AA50" s="12"/>
      <c r="AB50" s="12"/>
      <c r="AC50" s="12"/>
      <c r="AD50" s="12"/>
      <c r="AE50" s="12"/>
      <c r="AF50" s="12"/>
      <c r="AG50" s="12"/>
      <c r="AH50" s="11"/>
    </row>
    <row r="51" spans="1:34" x14ac:dyDescent="0.2">
      <c r="A51" s="41" t="s">
        <v>51</v>
      </c>
      <c r="B51" s="14">
        <f>SUM(C51:D51)</f>
        <v>45</v>
      </c>
      <c r="C51" s="14">
        <f>(G51+K51+O51+S51+W51+AA51+AE51)*15</f>
        <v>15</v>
      </c>
      <c r="D51" s="14">
        <f>(H51+L51+P51+T51+X51+AB51+AF51)*15</f>
        <v>30</v>
      </c>
      <c r="E51" s="5">
        <f>+J51+N51+R51+V51+Z51+AD51+AH51</f>
        <v>4</v>
      </c>
      <c r="F51" s="40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37">
        <v>1</v>
      </c>
      <c r="X51" s="37">
        <v>2</v>
      </c>
      <c r="Y51" s="37" t="s">
        <v>15</v>
      </c>
      <c r="Z51" s="37">
        <v>4</v>
      </c>
      <c r="AA51" s="12"/>
      <c r="AB51" s="12"/>
      <c r="AC51" s="12"/>
      <c r="AD51" s="12"/>
      <c r="AE51" s="12"/>
      <c r="AF51" s="12"/>
      <c r="AG51" s="12"/>
      <c r="AH51" s="11"/>
    </row>
    <row r="52" spans="1:34" x14ac:dyDescent="0.2">
      <c r="A52" s="41" t="s">
        <v>50</v>
      </c>
      <c r="B52" s="14">
        <f>SUM(C52:D52)</f>
        <v>45</v>
      </c>
      <c r="C52" s="14">
        <f>(G52+K52+O52+S52+W52+AA52+AE52)*15</f>
        <v>15</v>
      </c>
      <c r="D52" s="14">
        <f>(H52+L52+P52+T52+X52+AB52+AF52)*15</f>
        <v>30</v>
      </c>
      <c r="E52" s="5">
        <f>+J52+N52+R52+V52+Z52+AD52+AH52</f>
        <v>4</v>
      </c>
      <c r="F52" s="40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37">
        <v>1</v>
      </c>
      <c r="X52" s="37">
        <v>2</v>
      </c>
      <c r="Y52" s="37" t="s">
        <v>15</v>
      </c>
      <c r="Z52" s="37">
        <v>4</v>
      </c>
      <c r="AA52" s="12"/>
      <c r="AB52" s="12"/>
      <c r="AC52" s="12"/>
      <c r="AD52" s="12"/>
      <c r="AE52" s="12"/>
      <c r="AF52" s="12"/>
      <c r="AG52" s="12"/>
      <c r="AH52" s="11"/>
    </row>
    <row r="53" spans="1:34" x14ac:dyDescent="0.2">
      <c r="A53" s="41" t="s">
        <v>49</v>
      </c>
      <c r="B53" s="14">
        <f>SUM(C53:D53)</f>
        <v>45</v>
      </c>
      <c r="C53" s="14">
        <f>(G53+K53+O53+S53+W53+AA53+AE53)*15</f>
        <v>15</v>
      </c>
      <c r="D53" s="14">
        <f>(H53+L53+P53+T53+X53+AB53+AF53)*15</f>
        <v>30</v>
      </c>
      <c r="E53" s="5">
        <f>+J53+N53+R53+V53+Z53+AD53+AH53</f>
        <v>4</v>
      </c>
      <c r="F53" s="4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37">
        <v>1</v>
      </c>
      <c r="AB53" s="37">
        <v>2</v>
      </c>
      <c r="AC53" s="37" t="s">
        <v>15</v>
      </c>
      <c r="AD53" s="37">
        <v>4</v>
      </c>
      <c r="AE53" s="12"/>
      <c r="AF53" s="12"/>
      <c r="AG53" s="12"/>
      <c r="AH53" s="11"/>
    </row>
    <row r="54" spans="1:34" x14ac:dyDescent="0.2">
      <c r="A54" s="41" t="s">
        <v>48</v>
      </c>
      <c r="B54" s="14">
        <f>SUM(C54:D54)</f>
        <v>60</v>
      </c>
      <c r="C54" s="14">
        <f>(G54+K54+O54+S54+W54+AA54+AE54)*15</f>
        <v>30</v>
      </c>
      <c r="D54" s="14">
        <f>(H54+L54+P54+T54+X54+AB54+AF54)*15</f>
        <v>30</v>
      </c>
      <c r="E54" s="5">
        <f>+J54+N54+R54+V54+Z54+AD54+AH54</f>
        <v>4</v>
      </c>
      <c r="F54" s="40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37">
        <v>2</v>
      </c>
      <c r="AB54" s="37">
        <v>2</v>
      </c>
      <c r="AC54" s="37" t="s">
        <v>15</v>
      </c>
      <c r="AD54" s="37">
        <v>4</v>
      </c>
      <c r="AE54" s="12"/>
      <c r="AF54" s="12"/>
      <c r="AG54" s="12"/>
      <c r="AH54" s="11"/>
    </row>
    <row r="55" spans="1:34" x14ac:dyDescent="0.2">
      <c r="A55" s="39" t="s">
        <v>34</v>
      </c>
      <c r="B55" s="14">
        <f>SUM(C55:D55)</f>
        <v>60</v>
      </c>
      <c r="C55" s="14">
        <f>(G55+K55+O55+S55+W55+AA55+AE55)*15</f>
        <v>30</v>
      </c>
      <c r="D55" s="14">
        <f>(H55+L55+P55+T55+X55+AB55+AF55)*15</f>
        <v>30</v>
      </c>
      <c r="E55" s="5">
        <f>+J55+N55+R55+V55+Z55+AD55+AH55</f>
        <v>4</v>
      </c>
      <c r="F55" s="30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5">
        <v>2</v>
      </c>
      <c r="AB55" s="35">
        <v>2</v>
      </c>
      <c r="AC55" s="35" t="s">
        <v>15</v>
      </c>
      <c r="AD55" s="35">
        <v>4</v>
      </c>
      <c r="AE55" s="12"/>
      <c r="AF55" s="12"/>
      <c r="AG55" s="12"/>
      <c r="AH55" s="11"/>
    </row>
    <row r="56" spans="1:34" ht="15.75" x14ac:dyDescent="0.25">
      <c r="A56" s="34" t="s">
        <v>47</v>
      </c>
      <c r="B56" s="33"/>
      <c r="C56" s="33"/>
      <c r="D56" s="32"/>
      <c r="E56" s="26">
        <f>SUM(E57:E65)</f>
        <v>27</v>
      </c>
      <c r="F56" s="30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28"/>
    </row>
    <row r="57" spans="1:34" x14ac:dyDescent="0.2">
      <c r="A57" s="38" t="s">
        <v>46</v>
      </c>
      <c r="B57" s="14">
        <f>SUM(C57:D57)</f>
        <v>30</v>
      </c>
      <c r="C57" s="14">
        <f>(G57+K57+O57+S57+W57+AA57+AE57)*15</f>
        <v>30</v>
      </c>
      <c r="D57" s="14">
        <f>(H57+L57+P57+T57+X57+AB57+AF57)*15</f>
        <v>0</v>
      </c>
      <c r="E57" s="5">
        <f>+J57+N57+R57+V57+Z57+AD57+AH57</f>
        <v>3</v>
      </c>
      <c r="F57" s="30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37">
        <v>2</v>
      </c>
      <c r="X57" s="37">
        <v>0</v>
      </c>
      <c r="Y57" s="37" t="s">
        <v>15</v>
      </c>
      <c r="Z57" s="37">
        <v>3</v>
      </c>
      <c r="AA57" s="12"/>
      <c r="AB57" s="12"/>
      <c r="AC57" s="12"/>
      <c r="AD57" s="12"/>
      <c r="AE57" s="12"/>
      <c r="AF57" s="12"/>
      <c r="AG57" s="12"/>
      <c r="AH57" s="11"/>
    </row>
    <row r="58" spans="1:34" x14ac:dyDescent="0.2">
      <c r="A58" s="38" t="s">
        <v>45</v>
      </c>
      <c r="B58" s="14">
        <f>SUM(C58:D58)</f>
        <v>30</v>
      </c>
      <c r="C58" s="14">
        <f>(G58+K58+O58+S58+W58+AA58+AE58)*15</f>
        <v>0</v>
      </c>
      <c r="D58" s="14">
        <f>(H58+L58+P58+T58+X58+AB58+AF58)*15</f>
        <v>30</v>
      </c>
      <c r="E58" s="5">
        <f>+J58+N58+R58+V58+Z58+AD58+AH58</f>
        <v>3</v>
      </c>
      <c r="F58" s="30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37">
        <v>0</v>
      </c>
      <c r="X58" s="37">
        <v>2</v>
      </c>
      <c r="Y58" s="37" t="s">
        <v>5</v>
      </c>
      <c r="Z58" s="37">
        <v>3</v>
      </c>
      <c r="AA58" s="12"/>
      <c r="AB58" s="12"/>
      <c r="AC58" s="12"/>
      <c r="AD58" s="12"/>
      <c r="AE58" s="12"/>
      <c r="AF58" s="12"/>
      <c r="AG58" s="12"/>
      <c r="AH58" s="11"/>
    </row>
    <row r="59" spans="1:34" x14ac:dyDescent="0.2">
      <c r="A59" s="38" t="s">
        <v>35</v>
      </c>
      <c r="B59" s="14">
        <f>SUM(C59:D59)</f>
        <v>30</v>
      </c>
      <c r="C59" s="14">
        <f>(G59+K59+O59+S59+W59+AA59+AE59)*15</f>
        <v>0</v>
      </c>
      <c r="D59" s="14">
        <f>(H59+L59+P59+T59+X59+AB59+AF59)*15</f>
        <v>30</v>
      </c>
      <c r="E59" s="5">
        <f>+J59+N59+R59+V59+Z59+AD59+AH59</f>
        <v>3</v>
      </c>
      <c r="F59" s="30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37">
        <v>0</v>
      </c>
      <c r="X59" s="37">
        <v>2</v>
      </c>
      <c r="Y59" s="37" t="s">
        <v>5</v>
      </c>
      <c r="Z59" s="37">
        <v>3</v>
      </c>
      <c r="AA59" s="12"/>
      <c r="AB59" s="12"/>
      <c r="AC59" s="12"/>
      <c r="AD59" s="12"/>
      <c r="AE59" s="12"/>
      <c r="AF59" s="12"/>
      <c r="AG59" s="12"/>
      <c r="AH59" s="11"/>
    </row>
    <row r="60" spans="1:34" x14ac:dyDescent="0.2">
      <c r="A60" s="38" t="s">
        <v>44</v>
      </c>
      <c r="B60" s="14">
        <f>SUM(C60:D60)</f>
        <v>30</v>
      </c>
      <c r="C60" s="14">
        <f>(G60+K60+O60+S60+W60+AA60+AE60)*15</f>
        <v>0</v>
      </c>
      <c r="D60" s="14">
        <f>(H60+L60+P60+T60+X60+AB60+AF60)*15</f>
        <v>30</v>
      </c>
      <c r="E60" s="5">
        <f>+J60+N60+R60+V60+Z60+AD60+AH60</f>
        <v>2</v>
      </c>
      <c r="F60" s="30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37">
        <v>0</v>
      </c>
      <c r="X60" s="37">
        <v>2</v>
      </c>
      <c r="Y60" s="37" t="s">
        <v>5</v>
      </c>
      <c r="Z60" s="37">
        <v>2</v>
      </c>
      <c r="AA60" s="12"/>
      <c r="AB60" s="12"/>
      <c r="AC60" s="12"/>
      <c r="AD60" s="12"/>
      <c r="AE60" s="12"/>
      <c r="AF60" s="12"/>
      <c r="AG60" s="12"/>
      <c r="AH60" s="11"/>
    </row>
    <row r="61" spans="1:34" x14ac:dyDescent="0.2">
      <c r="A61" s="38" t="s">
        <v>43</v>
      </c>
      <c r="B61" s="14">
        <f>SUM(C61:D61)</f>
        <v>30</v>
      </c>
      <c r="C61" s="14">
        <f>(G61+K61+O61+S61+W61+AA61+AE61)*15</f>
        <v>30</v>
      </c>
      <c r="D61" s="14">
        <f>(H61+L61+P61+T61+X61+AB61+AF61)*15</f>
        <v>0</v>
      </c>
      <c r="E61" s="5">
        <f>+J61+N61+R61+V61+Z61+AD61+AH61</f>
        <v>3</v>
      </c>
      <c r="F61" s="30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37">
        <v>2</v>
      </c>
      <c r="X61" s="37">
        <v>0</v>
      </c>
      <c r="Y61" s="37" t="s">
        <v>15</v>
      </c>
      <c r="Z61" s="37">
        <v>3</v>
      </c>
      <c r="AA61" s="12"/>
      <c r="AB61" s="12"/>
      <c r="AC61" s="12"/>
      <c r="AD61" s="12"/>
      <c r="AE61" s="12"/>
      <c r="AF61" s="12"/>
      <c r="AG61" s="12"/>
      <c r="AH61" s="11"/>
    </row>
    <row r="62" spans="1:34" x14ac:dyDescent="0.2">
      <c r="A62" s="38" t="s">
        <v>42</v>
      </c>
      <c r="B62" s="14">
        <f>SUM(C62:D62)</f>
        <v>30</v>
      </c>
      <c r="C62" s="14">
        <f>(G62+K62+O62+S62+W62+AA62+AE62)*15</f>
        <v>0</v>
      </c>
      <c r="D62" s="14">
        <f>(H62+L62+P62+T62+X62+AB62+AF62)*15</f>
        <v>30</v>
      </c>
      <c r="E62" s="5">
        <f>+J62+N62+R62+V62+Z62+AD62+AH62</f>
        <v>3</v>
      </c>
      <c r="F62" s="30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7">
        <v>0</v>
      </c>
      <c r="AB62" s="37">
        <v>2</v>
      </c>
      <c r="AC62" s="37" t="s">
        <v>5</v>
      </c>
      <c r="AD62" s="37">
        <v>3</v>
      </c>
      <c r="AE62" s="12"/>
      <c r="AF62" s="12"/>
      <c r="AG62" s="12"/>
      <c r="AH62" s="11"/>
    </row>
    <row r="63" spans="1:34" x14ac:dyDescent="0.2">
      <c r="A63" s="38" t="s">
        <v>41</v>
      </c>
      <c r="B63" s="14">
        <f>SUM(C63:D63)</f>
        <v>30</v>
      </c>
      <c r="C63" s="14">
        <f>(G63+K63+O63+S63+W63+AA63+AE63)*15</f>
        <v>0</v>
      </c>
      <c r="D63" s="14">
        <f>(H63+L63+P63+T63+X63+AB63+AF63)*15</f>
        <v>30</v>
      </c>
      <c r="E63" s="5">
        <f>+J63+N63+R63+V63+Z63+AD63+AH63</f>
        <v>3</v>
      </c>
      <c r="F63" s="30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37">
        <v>0</v>
      </c>
      <c r="AB63" s="37">
        <v>2</v>
      </c>
      <c r="AC63" s="37" t="s">
        <v>5</v>
      </c>
      <c r="AD63" s="37">
        <v>3</v>
      </c>
      <c r="AE63" s="12"/>
      <c r="AF63" s="12"/>
      <c r="AG63" s="12"/>
      <c r="AH63" s="11"/>
    </row>
    <row r="64" spans="1:34" x14ac:dyDescent="0.2">
      <c r="A64" s="38" t="s">
        <v>40</v>
      </c>
      <c r="B64" s="14">
        <f>SUM(C64:D64)</f>
        <v>30</v>
      </c>
      <c r="C64" s="14">
        <f>(G64+K64+O64+S64+W64+AA64+AE64)*15</f>
        <v>30</v>
      </c>
      <c r="D64" s="14">
        <f>(H64+L64+P64+T64+X64+AB64+AF64)*15</f>
        <v>0</v>
      </c>
      <c r="E64" s="5">
        <f>+J64+N64+R64+V64+Z64+AD64+AH64</f>
        <v>3</v>
      </c>
      <c r="F64" s="30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37">
        <v>2</v>
      </c>
      <c r="AB64" s="37">
        <v>0</v>
      </c>
      <c r="AC64" s="37" t="s">
        <v>15</v>
      </c>
      <c r="AD64" s="37">
        <v>3</v>
      </c>
      <c r="AE64" s="12"/>
      <c r="AF64" s="12"/>
      <c r="AG64" s="12"/>
      <c r="AH64" s="11"/>
    </row>
    <row r="65" spans="1:34" x14ac:dyDescent="0.2">
      <c r="A65" s="36" t="s">
        <v>32</v>
      </c>
      <c r="B65" s="14">
        <f>SUM(C65:D65)</f>
        <v>45</v>
      </c>
      <c r="C65" s="14">
        <f>(G65+K65+O65+S65+W65+AA65+AE65)*15</f>
        <v>15</v>
      </c>
      <c r="D65" s="14">
        <f>(H65+L65+P65+T65+X65+AB65+AF65)*15</f>
        <v>30</v>
      </c>
      <c r="E65" s="5">
        <f>+J65+N65+R65+V65+Z65+AD65+AH65</f>
        <v>4</v>
      </c>
      <c r="F65" s="30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35">
        <v>1</v>
      </c>
      <c r="AB65" s="35">
        <v>2</v>
      </c>
      <c r="AC65" s="35" t="s">
        <v>15</v>
      </c>
      <c r="AD65" s="35">
        <v>4</v>
      </c>
      <c r="AE65" s="12"/>
      <c r="AF65" s="12"/>
      <c r="AG65" s="12"/>
      <c r="AH65" s="11"/>
    </row>
    <row r="66" spans="1:34" s="27" customFormat="1" ht="15.75" x14ac:dyDescent="0.25">
      <c r="A66" s="34" t="s">
        <v>39</v>
      </c>
      <c r="B66" s="33"/>
      <c r="C66" s="33"/>
      <c r="D66" s="32"/>
      <c r="E66" s="5">
        <f>SUM(E67:E74)</f>
        <v>27</v>
      </c>
      <c r="F66" s="30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28"/>
    </row>
    <row r="67" spans="1:34" s="27" customFormat="1" x14ac:dyDescent="0.2">
      <c r="A67" s="31" t="s">
        <v>38</v>
      </c>
      <c r="B67" s="14">
        <f>SUM(C67:D67)</f>
        <v>60</v>
      </c>
      <c r="C67" s="14">
        <f>(G67+K67+O67+S67+W67+AA67+AE67)*15</f>
        <v>30</v>
      </c>
      <c r="D67" s="14">
        <f>(H67+L67+P67+T67+X67+AB67+AF67)*15</f>
        <v>30</v>
      </c>
      <c r="E67" s="5">
        <f>+J67+N67+R67+V67+Z67+AD67+AH67</f>
        <v>4</v>
      </c>
      <c r="F67" s="30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>
        <v>2</v>
      </c>
      <c r="X67" s="14">
        <v>2</v>
      </c>
      <c r="Y67" s="14" t="s">
        <v>5</v>
      </c>
      <c r="Z67" s="14">
        <v>4</v>
      </c>
      <c r="AA67" s="14"/>
      <c r="AB67" s="14"/>
      <c r="AC67" s="14"/>
      <c r="AD67" s="14"/>
      <c r="AE67" s="14"/>
      <c r="AF67" s="14"/>
      <c r="AG67" s="14"/>
      <c r="AH67" s="28"/>
    </row>
    <row r="68" spans="1:34" s="27" customFormat="1" x14ac:dyDescent="0.2">
      <c r="A68" s="31" t="s">
        <v>37</v>
      </c>
      <c r="B68" s="14">
        <f>SUM(C68:D68)</f>
        <v>30</v>
      </c>
      <c r="C68" s="14">
        <f>(G68+K68+O68+S68+W68+AA68+AE68)*15</f>
        <v>0</v>
      </c>
      <c r="D68" s="14">
        <f>(H68+L68+P68+T68+X68+AB68+AF68)*15</f>
        <v>30</v>
      </c>
      <c r="E68" s="5">
        <f>+J68+N68+R68+V68+Z68+AD68+AH68</f>
        <v>3</v>
      </c>
      <c r="F68" s="30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5"/>
      <c r="X68" s="15"/>
      <c r="Y68" s="29"/>
      <c r="Z68" s="15"/>
      <c r="AA68" s="14">
        <v>0</v>
      </c>
      <c r="AB68" s="14">
        <v>2</v>
      </c>
      <c r="AC68" s="29" t="s">
        <v>5</v>
      </c>
      <c r="AD68" s="14">
        <v>3</v>
      </c>
      <c r="AE68" s="14"/>
      <c r="AF68" s="14"/>
      <c r="AG68" s="14"/>
      <c r="AH68" s="28"/>
    </row>
    <row r="69" spans="1:34" s="27" customFormat="1" x14ac:dyDescent="0.2">
      <c r="A69" s="31" t="s">
        <v>36</v>
      </c>
      <c r="B69" s="14">
        <f>SUM(C69:D69)</f>
        <v>30</v>
      </c>
      <c r="C69" s="14">
        <f>(G69+K69+O69+S69+W69+AA69+AE69)*15</f>
        <v>0</v>
      </c>
      <c r="D69" s="14">
        <f>(H69+L69+P69+T69+X69+AB69+AF69)*15</f>
        <v>30</v>
      </c>
      <c r="E69" s="5">
        <f>+J69+N69+R69+V69+Z69+AD69+AH69</f>
        <v>3</v>
      </c>
      <c r="F69" s="30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5"/>
      <c r="X69" s="15"/>
      <c r="Y69" s="29"/>
      <c r="Z69" s="15"/>
      <c r="AA69" s="14">
        <v>0</v>
      </c>
      <c r="AB69" s="14">
        <v>2</v>
      </c>
      <c r="AC69" s="14" t="s">
        <v>5</v>
      </c>
      <c r="AD69" s="14">
        <v>3</v>
      </c>
      <c r="AE69" s="14"/>
      <c r="AF69" s="14"/>
      <c r="AG69" s="14"/>
      <c r="AH69" s="28"/>
    </row>
    <row r="70" spans="1:34" s="27" customFormat="1" x14ac:dyDescent="0.2">
      <c r="A70" s="31" t="s">
        <v>35</v>
      </c>
      <c r="B70" s="14">
        <f>SUM(C70:D70)</f>
        <v>30</v>
      </c>
      <c r="C70" s="14">
        <f>(G70+K70+O70+S70+W70+AA70+AE70)*15</f>
        <v>0</v>
      </c>
      <c r="D70" s="14">
        <f>(H70+L70+P70+T70+X70+AB70+AF70)*15</f>
        <v>30</v>
      </c>
      <c r="E70" s="5">
        <f>+J70+N70+R70+V70+Z70+AD70+AH70</f>
        <v>3</v>
      </c>
      <c r="F70" s="30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5">
        <v>0</v>
      </c>
      <c r="X70" s="15">
        <v>2</v>
      </c>
      <c r="Y70" s="29" t="s">
        <v>5</v>
      </c>
      <c r="Z70" s="15">
        <v>3</v>
      </c>
      <c r="AA70" s="14"/>
      <c r="AB70" s="14"/>
      <c r="AC70" s="14"/>
      <c r="AD70" s="14"/>
      <c r="AE70" s="14"/>
      <c r="AF70" s="14"/>
      <c r="AG70" s="14"/>
      <c r="AH70" s="28"/>
    </row>
    <row r="71" spans="1:34" s="27" customFormat="1" x14ac:dyDescent="0.2">
      <c r="A71" s="31" t="s">
        <v>34</v>
      </c>
      <c r="B71" s="14">
        <f>SUM(C71:D71)</f>
        <v>60</v>
      </c>
      <c r="C71" s="14">
        <f>(G71+K71+O71+S71+W71+AA71+AE71)*15</f>
        <v>30</v>
      </c>
      <c r="D71" s="14">
        <f>(H71+L71+P71+T71+X71+AB71+AF71)*15</f>
        <v>30</v>
      </c>
      <c r="E71" s="5">
        <f>+J71+N71+R71+V71+Z71+AD71+AH71</f>
        <v>5</v>
      </c>
      <c r="F71" s="30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5"/>
      <c r="X71" s="15"/>
      <c r="Y71" s="29"/>
      <c r="Z71" s="15"/>
      <c r="AA71" s="15">
        <v>2</v>
      </c>
      <c r="AB71" s="15">
        <v>2</v>
      </c>
      <c r="AC71" s="29" t="s">
        <v>15</v>
      </c>
      <c r="AD71" s="15">
        <v>5</v>
      </c>
      <c r="AE71" s="14"/>
      <c r="AF71" s="14"/>
      <c r="AG71" s="14"/>
      <c r="AH71" s="28"/>
    </row>
    <row r="72" spans="1:34" s="27" customFormat="1" x14ac:dyDescent="0.2">
      <c r="A72" s="31" t="s">
        <v>33</v>
      </c>
      <c r="B72" s="14">
        <f>SUM(C72:D72)</f>
        <v>30</v>
      </c>
      <c r="C72" s="14">
        <f>(G72+K72+O72+S72+W72+AA72+AE72)*15</f>
        <v>0</v>
      </c>
      <c r="D72" s="14">
        <f>(H72+L72+P72+T72+X72+AB72+AF72)*15</f>
        <v>30</v>
      </c>
      <c r="E72" s="5">
        <f>+J72+N72+R72+V72+Z72+AD72+AH72</f>
        <v>3</v>
      </c>
      <c r="F72" s="30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>
        <v>0</v>
      </c>
      <c r="X72" s="14">
        <v>2</v>
      </c>
      <c r="Y72" s="14" t="s">
        <v>5</v>
      </c>
      <c r="Z72" s="14">
        <v>3</v>
      </c>
      <c r="AA72" s="15"/>
      <c r="AB72" s="15"/>
      <c r="AC72" s="29"/>
      <c r="AD72" s="15"/>
      <c r="AE72" s="14"/>
      <c r="AF72" s="14"/>
      <c r="AG72" s="14"/>
      <c r="AH72" s="28"/>
    </row>
    <row r="73" spans="1:34" s="27" customFormat="1" x14ac:dyDescent="0.2">
      <c r="A73" s="31" t="s">
        <v>32</v>
      </c>
      <c r="B73" s="14">
        <f>SUM(C73:D73)</f>
        <v>45</v>
      </c>
      <c r="C73" s="14">
        <f>(G73+K73+O73+S73+W73+AA73+AE73)*15</f>
        <v>15</v>
      </c>
      <c r="D73" s="14">
        <f>(H73+L73+P73+T73+X73+AB73+AF73)*15</f>
        <v>30</v>
      </c>
      <c r="E73" s="5">
        <f>+J73+N73+R73+V73+Z73+AD73+AH73</f>
        <v>4</v>
      </c>
      <c r="F73" s="30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>
        <v>1</v>
      </c>
      <c r="AB73" s="15">
        <v>2</v>
      </c>
      <c r="AC73" s="29" t="s">
        <v>15</v>
      </c>
      <c r="AD73" s="15">
        <v>4</v>
      </c>
      <c r="AE73" s="14"/>
      <c r="AF73" s="14"/>
      <c r="AG73" s="14"/>
      <c r="AH73" s="28"/>
    </row>
    <row r="74" spans="1:34" s="27" customFormat="1" x14ac:dyDescent="0.2">
      <c r="A74" s="31" t="s">
        <v>31</v>
      </c>
      <c r="B74" s="14">
        <f>SUM(C74:D74)</f>
        <v>30</v>
      </c>
      <c r="C74" s="14">
        <f>(G74+K74+O74+S74+W74+AA74+AE74)*15</f>
        <v>30</v>
      </c>
      <c r="D74" s="14">
        <f>(H74+L74+P74+T74+X74+AB74+AF74)*15</f>
        <v>0</v>
      </c>
      <c r="E74" s="5">
        <f>+J74+N74+R74+V74+Z74+AD74+AH74</f>
        <v>2</v>
      </c>
      <c r="F74" s="30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>
        <v>2</v>
      </c>
      <c r="X74" s="14">
        <v>0</v>
      </c>
      <c r="Y74" s="14" t="s">
        <v>15</v>
      </c>
      <c r="Z74" s="14">
        <v>2</v>
      </c>
      <c r="AA74" s="15"/>
      <c r="AB74" s="15"/>
      <c r="AC74" s="29"/>
      <c r="AD74" s="15"/>
      <c r="AE74" s="14"/>
      <c r="AF74" s="14"/>
      <c r="AG74" s="14"/>
      <c r="AH74" s="28"/>
    </row>
    <row r="75" spans="1:34" s="27" customFormat="1" ht="15.75" x14ac:dyDescent="0.25">
      <c r="A75" s="34" t="s">
        <v>30</v>
      </c>
      <c r="B75" s="33"/>
      <c r="C75" s="33"/>
      <c r="D75" s="32"/>
      <c r="E75" s="5">
        <f>SUM(E76:E84)</f>
        <v>27</v>
      </c>
      <c r="F75" s="30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28"/>
    </row>
    <row r="76" spans="1:34" s="27" customFormat="1" x14ac:dyDescent="0.2">
      <c r="A76" s="31" t="s">
        <v>23</v>
      </c>
      <c r="B76" s="14">
        <f>SUM(C76:D76)</f>
        <v>60</v>
      </c>
      <c r="C76" s="14">
        <f>(G76+K76+O76+S76+W76+AA76+AE76)*15</f>
        <v>30</v>
      </c>
      <c r="D76" s="14">
        <f>(H76+L76+P76+T76+X76+AB76+AF76)*15</f>
        <v>30</v>
      </c>
      <c r="E76" s="5">
        <f>+J76+N76+R76+V76+Z76+AD76+AH76</f>
        <v>4</v>
      </c>
      <c r="F76" s="30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>
        <v>2</v>
      </c>
      <c r="X76" s="14">
        <v>2</v>
      </c>
      <c r="Y76" s="14" t="s">
        <v>5</v>
      </c>
      <c r="Z76" s="14">
        <v>4</v>
      </c>
      <c r="AA76" s="14"/>
      <c r="AB76" s="14"/>
      <c r="AC76" s="14"/>
      <c r="AD76" s="14"/>
      <c r="AE76" s="14"/>
      <c r="AF76" s="14"/>
      <c r="AG76" s="14"/>
      <c r="AH76" s="28"/>
    </row>
    <row r="77" spans="1:34" s="27" customFormat="1" x14ac:dyDescent="0.2">
      <c r="A77" s="31" t="s">
        <v>22</v>
      </c>
      <c r="B77" s="14">
        <f>SUM(C77:D77)</f>
        <v>45</v>
      </c>
      <c r="C77" s="14">
        <f>(G77+K77+O77+S77+W77+AA77+AE77)*15</f>
        <v>30</v>
      </c>
      <c r="D77" s="14">
        <f>(H77+L77+P77+T77+X77+AB77+AF77)*15</f>
        <v>15</v>
      </c>
      <c r="E77" s="5">
        <f>+J77+N77+R77+V77+Z77+AD77+AH77</f>
        <v>3</v>
      </c>
      <c r="F77" s="30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5"/>
      <c r="X77" s="15"/>
      <c r="Y77" s="29"/>
      <c r="Z77" s="15"/>
      <c r="AA77" s="14">
        <v>2</v>
      </c>
      <c r="AB77" s="14">
        <v>1</v>
      </c>
      <c r="AC77" s="29" t="s">
        <v>5</v>
      </c>
      <c r="AD77" s="14">
        <v>3</v>
      </c>
      <c r="AE77" s="14"/>
      <c r="AF77" s="14"/>
      <c r="AG77" s="14"/>
      <c r="AH77" s="28"/>
    </row>
    <row r="78" spans="1:34" s="27" customFormat="1" x14ac:dyDescent="0.2">
      <c r="A78" s="31" t="s">
        <v>21</v>
      </c>
      <c r="B78" s="14">
        <f>SUM(C78:D78)</f>
        <v>45</v>
      </c>
      <c r="C78" s="14">
        <f>(G78+K78+O78+S78+W78+AA78+AE78)*15</f>
        <v>30</v>
      </c>
      <c r="D78" s="14">
        <f>(H78+L78+P78+T78+X78+AB78+AF78)*15</f>
        <v>15</v>
      </c>
      <c r="E78" s="5">
        <f>+J78+N78+R78+V78+Z78+AD78+AH78</f>
        <v>3</v>
      </c>
      <c r="F78" s="30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5"/>
      <c r="X78" s="15"/>
      <c r="Y78" s="29"/>
      <c r="Z78" s="15"/>
      <c r="AA78" s="14">
        <v>2</v>
      </c>
      <c r="AB78" s="14">
        <v>1</v>
      </c>
      <c r="AC78" s="14" t="s">
        <v>5</v>
      </c>
      <c r="AD78" s="14">
        <v>3</v>
      </c>
      <c r="AE78" s="14"/>
      <c r="AF78" s="14"/>
      <c r="AG78" s="14"/>
      <c r="AH78" s="28"/>
    </row>
    <row r="79" spans="1:34" s="27" customFormat="1" ht="22.5" x14ac:dyDescent="0.2">
      <c r="A79" s="31" t="s">
        <v>20</v>
      </c>
      <c r="B79" s="14">
        <f>SUM(C79:D79)</f>
        <v>45</v>
      </c>
      <c r="C79" s="14">
        <f>(G79+K79+O79+S79+W79+AA79+AE79)*15</f>
        <v>30</v>
      </c>
      <c r="D79" s="14">
        <f>(H79+L79+P79+T79+X79+AB79+AF79)*15</f>
        <v>15</v>
      </c>
      <c r="E79" s="5">
        <f>+J79+N79+R79+V79+Z79+AD79+AH79</f>
        <v>3</v>
      </c>
      <c r="F79" s="30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5">
        <v>2</v>
      </c>
      <c r="X79" s="15">
        <v>1</v>
      </c>
      <c r="Y79" s="29" t="s">
        <v>5</v>
      </c>
      <c r="Z79" s="15">
        <v>3</v>
      </c>
      <c r="AA79" s="14"/>
      <c r="AB79" s="14"/>
      <c r="AC79" s="14"/>
      <c r="AD79" s="14"/>
      <c r="AE79" s="14"/>
      <c r="AF79" s="14"/>
      <c r="AG79" s="14"/>
      <c r="AH79" s="28"/>
    </row>
    <row r="80" spans="1:34" s="27" customFormat="1" ht="22.5" x14ac:dyDescent="0.2">
      <c r="A80" s="31" t="s">
        <v>29</v>
      </c>
      <c r="B80" s="14">
        <f>SUM(C80:D80)</f>
        <v>45</v>
      </c>
      <c r="C80" s="14">
        <f>(G80+K80+O80+S80+W80+AA80+AE80)*15</f>
        <v>30</v>
      </c>
      <c r="D80" s="14">
        <f>(H80+L80+P80+T80+X80+AB80+AF80)*15</f>
        <v>15</v>
      </c>
      <c r="E80" s="5">
        <f>+J80+N80+R80+V80+Z80+AD80+AH80</f>
        <v>4</v>
      </c>
      <c r="F80" s="30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5"/>
      <c r="X80" s="15"/>
      <c r="Y80" s="29"/>
      <c r="Z80" s="15"/>
      <c r="AA80" s="15">
        <v>2</v>
      </c>
      <c r="AB80" s="15">
        <v>1</v>
      </c>
      <c r="AC80" s="29" t="s">
        <v>15</v>
      </c>
      <c r="AD80" s="15">
        <v>4</v>
      </c>
      <c r="AE80" s="14"/>
      <c r="AF80" s="14"/>
      <c r="AG80" s="14"/>
      <c r="AH80" s="28"/>
    </row>
    <row r="81" spans="1:34" s="27" customFormat="1" ht="22.5" x14ac:dyDescent="0.2">
      <c r="A81" s="31" t="s">
        <v>28</v>
      </c>
      <c r="B81" s="14">
        <f>SUM(C81:D81)</f>
        <v>45</v>
      </c>
      <c r="C81" s="14">
        <f>(G81+K81+O81+S81+W81+AA81+AE81)*15</f>
        <v>30</v>
      </c>
      <c r="D81" s="14">
        <f>(H81+L81+P81+T81+X81+AB81+AF81)*15</f>
        <v>15</v>
      </c>
      <c r="E81" s="5">
        <f>+J81+N81+R81+V81+Z81+AD81+AH81</f>
        <v>2</v>
      </c>
      <c r="F81" s="30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>
        <v>2</v>
      </c>
      <c r="X81" s="14">
        <v>1</v>
      </c>
      <c r="Y81" s="14" t="s">
        <v>5</v>
      </c>
      <c r="Z81" s="14">
        <v>2</v>
      </c>
      <c r="AA81" s="15"/>
      <c r="AB81" s="15"/>
      <c r="AC81" s="29"/>
      <c r="AD81" s="15"/>
      <c r="AE81" s="14"/>
      <c r="AF81" s="14"/>
      <c r="AG81" s="14"/>
      <c r="AH81" s="28"/>
    </row>
    <row r="82" spans="1:34" s="27" customFormat="1" x14ac:dyDescent="0.2">
      <c r="A82" s="31" t="s">
        <v>27</v>
      </c>
      <c r="B82" s="14">
        <f>SUM(C82:D82)</f>
        <v>45</v>
      </c>
      <c r="C82" s="14">
        <f>(G82+K82+O82+S82+W82+AA82+AE82)*15</f>
        <v>30</v>
      </c>
      <c r="D82" s="14">
        <f>(H82+L82+P82+T82+X82+AB82+AF82)*15</f>
        <v>15</v>
      </c>
      <c r="E82" s="5">
        <f>+J82+N82+R82+V82+Z82+AD82+AH82</f>
        <v>3</v>
      </c>
      <c r="F82" s="30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>
        <v>2</v>
      </c>
      <c r="AB82" s="15">
        <v>1</v>
      </c>
      <c r="AC82" s="29" t="s">
        <v>15</v>
      </c>
      <c r="AD82" s="15">
        <v>3</v>
      </c>
      <c r="AE82" s="14"/>
      <c r="AF82" s="14"/>
      <c r="AG82" s="14"/>
      <c r="AH82" s="28"/>
    </row>
    <row r="83" spans="1:34" s="27" customFormat="1" x14ac:dyDescent="0.2">
      <c r="A83" s="31" t="s">
        <v>26</v>
      </c>
      <c r="B83" s="14">
        <f>SUM(C83:D83)</f>
        <v>45</v>
      </c>
      <c r="C83" s="14">
        <f>(G83+K83+O83+S83+W83+AA83+AE83)*15</f>
        <v>30</v>
      </c>
      <c r="D83" s="14">
        <f>(H83+L83+P83+T83+X83+AB83+AF83)*15</f>
        <v>15</v>
      </c>
      <c r="E83" s="5">
        <f>+J83+N83+R83+V83+Z83+AD83+AH83</f>
        <v>2</v>
      </c>
      <c r="F83" s="30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>
        <v>2</v>
      </c>
      <c r="AB83" s="15">
        <v>1</v>
      </c>
      <c r="AC83" s="29" t="s">
        <v>15</v>
      </c>
      <c r="AD83" s="15">
        <v>2</v>
      </c>
      <c r="AE83" s="14"/>
      <c r="AF83" s="14"/>
      <c r="AG83" s="14"/>
      <c r="AH83" s="28"/>
    </row>
    <row r="84" spans="1:34" s="27" customFormat="1" ht="22.5" x14ac:dyDescent="0.2">
      <c r="A84" s="31" t="s">
        <v>25</v>
      </c>
      <c r="B84" s="14">
        <f>SUM(C84:D84)</f>
        <v>45</v>
      </c>
      <c r="C84" s="14">
        <f>(G84+K84+O84+S84+W84+AA84+AE84)*15</f>
        <v>30</v>
      </c>
      <c r="D84" s="14">
        <f>(H84+L84+P84+T84+X84+AB84+AF84)*15</f>
        <v>15</v>
      </c>
      <c r="E84" s="5">
        <f>+J84+N84+R84+V84+Z84+AD84+AH84</f>
        <v>3</v>
      </c>
      <c r="F84" s="30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>
        <v>2</v>
      </c>
      <c r="X84" s="14">
        <v>1</v>
      </c>
      <c r="Y84" s="14" t="s">
        <v>15</v>
      </c>
      <c r="Z84" s="14">
        <v>3</v>
      </c>
      <c r="AA84" s="15"/>
      <c r="AB84" s="15"/>
      <c r="AC84" s="29"/>
      <c r="AD84" s="15"/>
      <c r="AE84" s="14"/>
      <c r="AF84" s="14"/>
      <c r="AG84" s="14"/>
      <c r="AH84" s="28"/>
    </row>
    <row r="85" spans="1:34" s="27" customFormat="1" ht="15.75" x14ac:dyDescent="0.25">
      <c r="A85" s="34" t="s">
        <v>24</v>
      </c>
      <c r="B85" s="33"/>
      <c r="C85" s="33"/>
      <c r="D85" s="32"/>
      <c r="E85" s="5">
        <f>SUM(E86:E93)</f>
        <v>27</v>
      </c>
      <c r="F85" s="30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28"/>
    </row>
    <row r="86" spans="1:34" s="27" customFormat="1" x14ac:dyDescent="0.2">
      <c r="A86" s="31" t="s">
        <v>23</v>
      </c>
      <c r="B86" s="14">
        <f>SUM(C86:D86)</f>
        <v>60</v>
      </c>
      <c r="C86" s="14">
        <f>(G86+K86+O86+S86+W86+AA86+AE86)*15</f>
        <v>30</v>
      </c>
      <c r="D86" s="14">
        <f>(H86+L86+P86+T86+X86+AB86+AF86)*15</f>
        <v>30</v>
      </c>
      <c r="E86" s="5">
        <f>+J86+N86+R86+V86+Z86+AD86+AH86</f>
        <v>4</v>
      </c>
      <c r="F86" s="30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>
        <v>2</v>
      </c>
      <c r="X86" s="14">
        <v>2</v>
      </c>
      <c r="Y86" s="14" t="s">
        <v>5</v>
      </c>
      <c r="Z86" s="14">
        <v>4</v>
      </c>
      <c r="AA86" s="14"/>
      <c r="AB86" s="14"/>
      <c r="AC86" s="14"/>
      <c r="AD86" s="14"/>
      <c r="AE86" s="14"/>
      <c r="AF86" s="14"/>
      <c r="AG86" s="14"/>
      <c r="AH86" s="28"/>
    </row>
    <row r="87" spans="1:34" s="27" customFormat="1" x14ac:dyDescent="0.2">
      <c r="A87" s="31" t="s">
        <v>22</v>
      </c>
      <c r="B87" s="14">
        <f>SUM(C87:D87)</f>
        <v>45</v>
      </c>
      <c r="C87" s="14">
        <f>(G87+K87+O87+S87+W87+AA87+AE87)*15</f>
        <v>30</v>
      </c>
      <c r="D87" s="14">
        <f>(H87+L87+P87+T87+X87+AB87+AF87)*15</f>
        <v>15</v>
      </c>
      <c r="E87" s="5">
        <f>+J87+N87+R87+V87+Z87+AD87+AH87</f>
        <v>3</v>
      </c>
      <c r="F87" s="30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5"/>
      <c r="X87" s="15"/>
      <c r="Y87" s="29"/>
      <c r="Z87" s="15"/>
      <c r="AA87" s="14">
        <v>2</v>
      </c>
      <c r="AB87" s="14">
        <v>1</v>
      </c>
      <c r="AC87" s="29" t="s">
        <v>5</v>
      </c>
      <c r="AD87" s="14">
        <v>3</v>
      </c>
      <c r="AE87" s="14"/>
      <c r="AF87" s="14"/>
      <c r="AG87" s="14"/>
      <c r="AH87" s="28"/>
    </row>
    <row r="88" spans="1:34" s="27" customFormat="1" x14ac:dyDescent="0.2">
      <c r="A88" s="31" t="s">
        <v>21</v>
      </c>
      <c r="B88" s="14">
        <f>SUM(C88:D88)</f>
        <v>45</v>
      </c>
      <c r="C88" s="14">
        <f>(G88+K88+O88+S88+W88+AA88+AE88)*15</f>
        <v>30</v>
      </c>
      <c r="D88" s="14">
        <f>(H88+L88+P88+T88+X88+AB88+AF88)*15</f>
        <v>15</v>
      </c>
      <c r="E88" s="5">
        <f>+J88+N88+R88+V88+Z88+AD88+AH88</f>
        <v>3</v>
      </c>
      <c r="F88" s="30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5"/>
      <c r="X88" s="15"/>
      <c r="Y88" s="29"/>
      <c r="Z88" s="15"/>
      <c r="AA88" s="14">
        <v>2</v>
      </c>
      <c r="AB88" s="14">
        <v>1</v>
      </c>
      <c r="AC88" s="14" t="s">
        <v>5</v>
      </c>
      <c r="AD88" s="14">
        <v>3</v>
      </c>
      <c r="AE88" s="14"/>
      <c r="AF88" s="14"/>
      <c r="AG88" s="14"/>
      <c r="AH88" s="28"/>
    </row>
    <row r="89" spans="1:34" s="27" customFormat="1" ht="22.5" x14ac:dyDescent="0.2">
      <c r="A89" s="31" t="s">
        <v>20</v>
      </c>
      <c r="B89" s="14">
        <f>SUM(C89:D89)</f>
        <v>45</v>
      </c>
      <c r="C89" s="14">
        <f>(G89+K89+O89+S89+W89+AA89+AE89)*15</f>
        <v>30</v>
      </c>
      <c r="D89" s="14">
        <f>(H89+L89+P89+T89+X89+AB89+AF89)*15</f>
        <v>15</v>
      </c>
      <c r="E89" s="5">
        <f>+J89+N89+R89+V89+Z89+AD89+AH89</f>
        <v>3</v>
      </c>
      <c r="F89" s="30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5">
        <v>2</v>
      </c>
      <c r="X89" s="15">
        <v>1</v>
      </c>
      <c r="Y89" s="29" t="s">
        <v>5</v>
      </c>
      <c r="Z89" s="15">
        <v>3</v>
      </c>
      <c r="AA89" s="14"/>
      <c r="AB89" s="14"/>
      <c r="AC89" s="14"/>
      <c r="AD89" s="14"/>
      <c r="AE89" s="14"/>
      <c r="AF89" s="14"/>
      <c r="AG89" s="14"/>
      <c r="AH89" s="28"/>
    </row>
    <row r="90" spans="1:34" s="27" customFormat="1" ht="12.75" customHeight="1" x14ac:dyDescent="0.2">
      <c r="A90" s="31" t="s">
        <v>19</v>
      </c>
      <c r="B90" s="14">
        <f>SUM(C90:D90)</f>
        <v>60</v>
      </c>
      <c r="C90" s="14">
        <f>(G90+K90+O90+S90+W90+AA90+AE90)*15</f>
        <v>30</v>
      </c>
      <c r="D90" s="14">
        <f>(H90+L90+P90+T90+X90+AB90+AF90)*15</f>
        <v>30</v>
      </c>
      <c r="E90" s="5">
        <f>+J90+N90+R90+V90+Z90+AD90+AH90</f>
        <v>5</v>
      </c>
      <c r="F90" s="30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5"/>
      <c r="X90" s="15"/>
      <c r="Y90" s="29"/>
      <c r="Z90" s="15"/>
      <c r="AA90" s="15">
        <v>2</v>
      </c>
      <c r="AB90" s="15">
        <v>2</v>
      </c>
      <c r="AC90" s="29" t="s">
        <v>15</v>
      </c>
      <c r="AD90" s="15">
        <v>5</v>
      </c>
      <c r="AE90" s="14"/>
      <c r="AF90" s="14"/>
      <c r="AG90" s="14"/>
      <c r="AH90" s="28"/>
    </row>
    <row r="91" spans="1:34" s="27" customFormat="1" ht="11.25" customHeight="1" x14ac:dyDescent="0.2">
      <c r="A91" s="31" t="s">
        <v>18</v>
      </c>
      <c r="B91" s="14">
        <f>SUM(C91:D91)</f>
        <v>45</v>
      </c>
      <c r="C91" s="14">
        <f>(G91+K91+O91+S91+W91+AA91+AE91)*15</f>
        <v>30</v>
      </c>
      <c r="D91" s="14">
        <f>(H91+L91+P91+T91+X91+AB91+AF91)*15</f>
        <v>15</v>
      </c>
      <c r="E91" s="5">
        <f>+J91+N91+R91+V91+Z91+AD91+AH91</f>
        <v>3</v>
      </c>
      <c r="F91" s="30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>
        <v>2</v>
      </c>
      <c r="X91" s="14">
        <v>1</v>
      </c>
      <c r="Y91" s="14" t="s">
        <v>5</v>
      </c>
      <c r="Z91" s="14">
        <v>3</v>
      </c>
      <c r="AA91" s="15"/>
      <c r="AB91" s="15"/>
      <c r="AC91" s="29"/>
      <c r="AD91" s="15"/>
      <c r="AE91" s="14"/>
      <c r="AF91" s="14"/>
      <c r="AG91" s="14"/>
      <c r="AH91" s="28"/>
    </row>
    <row r="92" spans="1:34" s="27" customFormat="1" ht="11.25" customHeight="1" x14ac:dyDescent="0.2">
      <c r="A92" s="31" t="s">
        <v>17</v>
      </c>
      <c r="B92" s="14">
        <f>SUM(C92:D92)</f>
        <v>45</v>
      </c>
      <c r="C92" s="14">
        <f>(G92+K92+O92+S92+W92+AA92+AE92)*15</f>
        <v>30</v>
      </c>
      <c r="D92" s="14">
        <f>(H92+L92+P92+T92+X92+AB92+AF92)*15</f>
        <v>15</v>
      </c>
      <c r="E92" s="5">
        <f>+J92+N92+R92+V92+Z92+AD92+AH92</f>
        <v>3</v>
      </c>
      <c r="F92" s="30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>
        <v>2</v>
      </c>
      <c r="AB92" s="15">
        <v>1</v>
      </c>
      <c r="AC92" s="29" t="s">
        <v>15</v>
      </c>
      <c r="AD92" s="15">
        <v>3</v>
      </c>
      <c r="AE92" s="14"/>
      <c r="AF92" s="14"/>
      <c r="AG92" s="14"/>
      <c r="AH92" s="28"/>
    </row>
    <row r="93" spans="1:34" s="27" customFormat="1" x14ac:dyDescent="0.2">
      <c r="A93" s="31" t="s">
        <v>16</v>
      </c>
      <c r="B93" s="14">
        <f>SUM(C93:D93)</f>
        <v>45</v>
      </c>
      <c r="C93" s="14">
        <f>(G93+K93+O93+S93+W93+AA93+AE93)*15</f>
        <v>30</v>
      </c>
      <c r="D93" s="14">
        <f>(H93+L93+P93+T93+X93+AB93+AF93)*15</f>
        <v>15</v>
      </c>
      <c r="E93" s="5">
        <f>+J93+N93+R93+V93+Z93+AD93+AH93</f>
        <v>3</v>
      </c>
      <c r="F93" s="30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>
        <v>2</v>
      </c>
      <c r="X93" s="14">
        <v>1</v>
      </c>
      <c r="Y93" s="14" t="s">
        <v>15</v>
      </c>
      <c r="Z93" s="14">
        <v>3</v>
      </c>
      <c r="AA93" s="15"/>
      <c r="AB93" s="15"/>
      <c r="AC93" s="29"/>
      <c r="AD93" s="15"/>
      <c r="AE93" s="14"/>
      <c r="AF93" s="14"/>
      <c r="AG93" s="14"/>
      <c r="AH93" s="28"/>
    </row>
    <row r="94" spans="1:34" ht="13.5" customHeight="1" x14ac:dyDescent="0.2">
      <c r="A94" s="10" t="s">
        <v>4</v>
      </c>
      <c r="B94" s="5">
        <f>SUM(B8:B55)</f>
        <v>2640</v>
      </c>
      <c r="C94" s="5">
        <f>SUM(C8:C55)</f>
        <v>1080</v>
      </c>
      <c r="D94" s="5">
        <f>SUM(D8:D55)</f>
        <v>1560</v>
      </c>
      <c r="E94" s="5">
        <f>+E7+E27+E32+E48</f>
        <v>190</v>
      </c>
      <c r="F94" s="14"/>
      <c r="G94" s="5">
        <f>SUM(G8:G55)</f>
        <v>13</v>
      </c>
      <c r="H94" s="5">
        <f>SUM(H8:H55)</f>
        <v>11</v>
      </c>
      <c r="I94" s="5">
        <f>SUM(I8:I55)</f>
        <v>0</v>
      </c>
      <c r="J94" s="26">
        <f>SUM(J8:J55)</f>
        <v>29</v>
      </c>
      <c r="K94" s="5">
        <f>SUM(K8:K55)</f>
        <v>12</v>
      </c>
      <c r="L94" s="5">
        <f>SUM(L8:L55)</f>
        <v>12</v>
      </c>
      <c r="M94" s="5">
        <f>SUM(M8:M55)</f>
        <v>0</v>
      </c>
      <c r="N94" s="26">
        <f>SUM(N8:N55)</f>
        <v>28</v>
      </c>
      <c r="O94" s="5">
        <f>SUM(O8:O55)</f>
        <v>12</v>
      </c>
      <c r="P94" s="5">
        <f>SUM(P8:P55)</f>
        <v>16</v>
      </c>
      <c r="Q94" s="5">
        <f>SUM(Q8:Q55)</f>
        <v>0</v>
      </c>
      <c r="R94" s="26">
        <f>SUM(R8:R55)</f>
        <v>33</v>
      </c>
      <c r="S94" s="5">
        <f>SUM(S8:S55)</f>
        <v>13</v>
      </c>
      <c r="T94" s="5">
        <f>SUM(T8:T55)</f>
        <v>8</v>
      </c>
      <c r="U94" s="5">
        <f>SUM(U8:U55)</f>
        <v>0</v>
      </c>
      <c r="V94" s="26">
        <f>SUM(V8:V55)</f>
        <v>27</v>
      </c>
      <c r="W94" s="5">
        <f>SUM(W8:W55)</f>
        <v>14</v>
      </c>
      <c r="X94" s="5">
        <f>SUM(X8:X55)</f>
        <v>8</v>
      </c>
      <c r="Y94" s="5">
        <f>SUM(Y8:Y55)</f>
        <v>0</v>
      </c>
      <c r="Z94" s="26">
        <f>SUM(Z8:Z55)</f>
        <v>30</v>
      </c>
      <c r="AA94" s="5">
        <f>SUM(AA8:AA55)</f>
        <v>8</v>
      </c>
      <c r="AB94" s="5">
        <f>SUM(AB8:AB55)</f>
        <v>11</v>
      </c>
      <c r="AC94" s="5">
        <f>SUM(AC8:AC55)</f>
        <v>0</v>
      </c>
      <c r="AD94" s="26">
        <f>SUM(AD8:AD55)</f>
        <v>23</v>
      </c>
      <c r="AE94" s="5">
        <f>SUM(AE8:AE55)</f>
        <v>0</v>
      </c>
      <c r="AF94" s="5">
        <f>SUM(AF8:AF55)</f>
        <v>38</v>
      </c>
      <c r="AG94" s="5">
        <f>SUM(AG8:AG55)</f>
        <v>0</v>
      </c>
      <c r="AH94" s="25">
        <f>SUM(AH8:AH55)</f>
        <v>20</v>
      </c>
    </row>
    <row r="95" spans="1:34" x14ac:dyDescent="0.2">
      <c r="A95" s="24"/>
      <c r="B95" s="24"/>
      <c r="C95" s="24"/>
      <c r="D95" s="24"/>
      <c r="E95" s="22"/>
      <c r="F95" s="23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1"/>
    </row>
    <row r="96" spans="1:34" x14ac:dyDescent="0.2">
      <c r="A96" s="17" t="s">
        <v>14</v>
      </c>
      <c r="B96" s="16">
        <f>C96+D96</f>
        <v>60</v>
      </c>
      <c r="C96" s="15">
        <f>(G96+K96+O96+S96+W96+AA96)*15</f>
        <v>0</v>
      </c>
      <c r="D96" s="14">
        <f>(H96+L96+P96+T96+X96+AB96)*15</f>
        <v>60</v>
      </c>
      <c r="E96" s="5">
        <f>+J96+N96+R96+V96+Z96+AD96+AH96</f>
        <v>0</v>
      </c>
      <c r="F96" s="14"/>
      <c r="G96" s="20">
        <v>0</v>
      </c>
      <c r="H96" s="20">
        <v>2</v>
      </c>
      <c r="I96" s="20" t="s">
        <v>13</v>
      </c>
      <c r="J96" s="20">
        <v>0</v>
      </c>
      <c r="K96" s="20">
        <v>0</v>
      </c>
      <c r="L96" s="20">
        <v>2</v>
      </c>
      <c r="M96" s="20" t="s">
        <v>13</v>
      </c>
      <c r="N96" s="20">
        <v>0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19"/>
      <c r="AF96" s="19"/>
      <c r="AG96" s="19"/>
      <c r="AH96" s="18"/>
    </row>
    <row r="97" spans="1:34" x14ac:dyDescent="0.2">
      <c r="A97" s="17" t="s">
        <v>12</v>
      </c>
      <c r="B97" s="16">
        <f>C97+D97</f>
        <v>30</v>
      </c>
      <c r="C97" s="15">
        <f>(G97+K97+O97+S97+W97+AA97)*15</f>
        <v>0</v>
      </c>
      <c r="D97" s="14">
        <f>(H97+L97+P97+T97+X97+AB97)*15</f>
        <v>30</v>
      </c>
      <c r="E97" s="5">
        <f>+J97+N97+R97+V97+Z97+AD97+AH97</f>
        <v>3</v>
      </c>
      <c r="F97" s="14"/>
      <c r="G97" s="13"/>
      <c r="H97" s="13"/>
      <c r="I97" s="13"/>
      <c r="J97" s="13"/>
      <c r="K97" s="12">
        <v>0</v>
      </c>
      <c r="L97" s="12">
        <v>2</v>
      </c>
      <c r="M97" s="12" t="s">
        <v>9</v>
      </c>
      <c r="N97" s="12">
        <v>3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9"/>
      <c r="AF97" s="19"/>
      <c r="AG97" s="19"/>
      <c r="AH97" s="18"/>
    </row>
    <row r="98" spans="1:34" x14ac:dyDescent="0.2">
      <c r="A98" s="17" t="s">
        <v>11</v>
      </c>
      <c r="B98" s="16">
        <f>C98+D98</f>
        <v>30</v>
      </c>
      <c r="C98" s="15">
        <f>(G98+K98+O98+S98+W98+AA98)*15</f>
        <v>0</v>
      </c>
      <c r="D98" s="14">
        <f>(H98+L98+P98+T98+X98+AB98)*15</f>
        <v>30</v>
      </c>
      <c r="E98" s="5">
        <f>+J98+N98+R98+V98+Z98+AD98+AH98</f>
        <v>3</v>
      </c>
      <c r="F98" s="14"/>
      <c r="G98" s="13"/>
      <c r="H98" s="13"/>
      <c r="I98" s="13"/>
      <c r="J98" s="13"/>
      <c r="K98" s="12"/>
      <c r="L98" s="12"/>
      <c r="M98" s="12"/>
      <c r="N98" s="12"/>
      <c r="O98" s="13"/>
      <c r="P98" s="13"/>
      <c r="Q98" s="13"/>
      <c r="R98" s="13"/>
      <c r="S98" s="12">
        <v>0</v>
      </c>
      <c r="T98" s="12">
        <v>2</v>
      </c>
      <c r="U98" s="12" t="s">
        <v>9</v>
      </c>
      <c r="V98" s="12">
        <v>3</v>
      </c>
      <c r="W98" s="13"/>
      <c r="X98" s="13"/>
      <c r="Y98" s="13"/>
      <c r="Z98" s="13"/>
      <c r="AA98" s="13"/>
      <c r="AB98" s="13"/>
      <c r="AC98" s="13"/>
      <c r="AD98" s="13"/>
      <c r="AE98" s="19"/>
      <c r="AF98" s="19"/>
      <c r="AG98" s="19"/>
      <c r="AH98" s="18"/>
    </row>
    <row r="99" spans="1:34" x14ac:dyDescent="0.2">
      <c r="A99" s="17" t="s">
        <v>10</v>
      </c>
      <c r="B99" s="16">
        <f>C99+D99</f>
        <v>45</v>
      </c>
      <c r="C99" s="15">
        <f>(G99+K99+O99+S99+W99+AA99)*15</f>
        <v>0</v>
      </c>
      <c r="D99" s="14">
        <f>(H99+L99+P99+T99+X99+AB99)*15</f>
        <v>45</v>
      </c>
      <c r="E99" s="5">
        <f>+J99+N99+R99+V99+Z99+AD99+AH99</f>
        <v>4</v>
      </c>
      <c r="F99" s="14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>
        <v>0</v>
      </c>
      <c r="AB99" s="13">
        <v>3</v>
      </c>
      <c r="AC99" s="12" t="s">
        <v>9</v>
      </c>
      <c r="AD99" s="13">
        <v>4</v>
      </c>
      <c r="AE99" s="19"/>
      <c r="AF99" s="19"/>
      <c r="AG99" s="19"/>
      <c r="AH99" s="18"/>
    </row>
    <row r="100" spans="1:34" x14ac:dyDescent="0.2">
      <c r="A100" s="17" t="s">
        <v>8</v>
      </c>
      <c r="B100" s="16">
        <f>C100+D100</f>
        <v>30</v>
      </c>
      <c r="C100" s="15">
        <f>(G100+K100+O100+S100+W100+AA100)*15</f>
        <v>0</v>
      </c>
      <c r="D100" s="14">
        <f>(H100+L100+P100+T100+X100+AB100)*15</f>
        <v>30</v>
      </c>
      <c r="E100" s="5">
        <f>+J100+N100+R100+V100+Z100+AD100+AH100</f>
        <v>1</v>
      </c>
      <c r="F100" s="14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2">
        <v>0</v>
      </c>
      <c r="X100" s="12">
        <v>2</v>
      </c>
      <c r="Y100" s="12" t="s">
        <v>5</v>
      </c>
      <c r="Z100" s="12">
        <v>1</v>
      </c>
      <c r="AA100" s="12"/>
      <c r="AB100" s="12"/>
      <c r="AC100" s="12"/>
      <c r="AD100" s="12"/>
      <c r="AE100" s="12"/>
      <c r="AF100" s="12"/>
      <c r="AG100" s="12"/>
      <c r="AH100" s="11"/>
    </row>
    <row r="101" spans="1:34" x14ac:dyDescent="0.2">
      <c r="A101" s="17" t="s">
        <v>7</v>
      </c>
      <c r="B101" s="16">
        <f>C101+D101</f>
        <v>30</v>
      </c>
      <c r="C101" s="15">
        <f>(G101+K101+O101+S101+W101+AA101)*15</f>
        <v>0</v>
      </c>
      <c r="D101" s="14">
        <f>(H101+L101+P101+T101+X101+AB101)*15</f>
        <v>30</v>
      </c>
      <c r="E101" s="5">
        <f>+J101+N101+R101+V101+Z101+AD101+AH101</f>
        <v>2</v>
      </c>
      <c r="F101" s="14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2"/>
      <c r="X101" s="12"/>
      <c r="Y101" s="12"/>
      <c r="Z101" s="12"/>
      <c r="AA101" s="12">
        <v>0</v>
      </c>
      <c r="AB101" s="12">
        <v>2</v>
      </c>
      <c r="AC101" s="12" t="s">
        <v>5</v>
      </c>
      <c r="AD101" s="12">
        <v>2</v>
      </c>
      <c r="AE101" s="12"/>
      <c r="AF101" s="12"/>
      <c r="AG101" s="12"/>
      <c r="AH101" s="11"/>
    </row>
    <row r="102" spans="1:34" x14ac:dyDescent="0.2">
      <c r="A102" s="17" t="s">
        <v>6</v>
      </c>
      <c r="B102" s="16">
        <f>C102+D102</f>
        <v>30</v>
      </c>
      <c r="C102" s="15">
        <f>(G102+K102+O102+S102+W102+AA102+AE102)*15</f>
        <v>0</v>
      </c>
      <c r="D102" s="14">
        <f>(H102+L102+P102+T102+X102+AB102+AF102)*15</f>
        <v>30</v>
      </c>
      <c r="E102" s="5">
        <f>+J102+N102+R102+V102+Z102+AD102+AH102</f>
        <v>7</v>
      </c>
      <c r="F102" s="14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2"/>
      <c r="X102" s="12"/>
      <c r="Y102" s="12"/>
      <c r="Z102" s="12"/>
      <c r="AA102" s="12"/>
      <c r="AB102" s="12"/>
      <c r="AC102" s="12"/>
      <c r="AD102" s="12"/>
      <c r="AE102" s="12">
        <v>0</v>
      </c>
      <c r="AF102" s="12">
        <v>2</v>
      </c>
      <c r="AG102" s="12" t="s">
        <v>5</v>
      </c>
      <c r="AH102" s="11">
        <v>7</v>
      </c>
    </row>
    <row r="103" spans="1:34" ht="13.5" x14ac:dyDescent="0.2">
      <c r="A103" s="10" t="s">
        <v>4</v>
      </c>
      <c r="B103" s="5">
        <f>SUM(B96:B102)</f>
        <v>255</v>
      </c>
      <c r="C103" s="5">
        <f>SUM(C96:C102)</f>
        <v>0</v>
      </c>
      <c r="D103" s="5">
        <f>SUM(D96:D102)</f>
        <v>255</v>
      </c>
      <c r="E103" s="5">
        <f>SUM(E96:E102)</f>
        <v>20</v>
      </c>
      <c r="F103" s="9"/>
      <c r="G103" s="7">
        <f>SUM(G96:G102)+G94</f>
        <v>13</v>
      </c>
      <c r="H103" s="7">
        <f>SUM(H96:H102)+H94</f>
        <v>13</v>
      </c>
      <c r="I103" s="7">
        <f>SUM(I96:I102)+I94</f>
        <v>0</v>
      </c>
      <c r="J103" s="8">
        <f>SUM(J96:J102)+J94</f>
        <v>29</v>
      </c>
      <c r="K103" s="7">
        <f>SUM(K96:K102)+K94</f>
        <v>12</v>
      </c>
      <c r="L103" s="7">
        <f>SUM(L96:L102)+L94</f>
        <v>16</v>
      </c>
      <c r="M103" s="7">
        <f>SUM(M96:M102)+M94</f>
        <v>0</v>
      </c>
      <c r="N103" s="8">
        <f>SUM(N96:N102)+N94</f>
        <v>31</v>
      </c>
      <c r="O103" s="7">
        <f>SUM(O96:O102)+O94</f>
        <v>12</v>
      </c>
      <c r="P103" s="7">
        <f>SUM(P96:P102)+P94</f>
        <v>16</v>
      </c>
      <c r="Q103" s="7">
        <f>SUM(Q96:Q102)+Q94</f>
        <v>0</v>
      </c>
      <c r="R103" s="8">
        <f>SUM(R96:R102)+R94</f>
        <v>33</v>
      </c>
      <c r="S103" s="7">
        <f>SUM(S96:S102)+S94</f>
        <v>13</v>
      </c>
      <c r="T103" s="7">
        <f>SUM(T96:T102)+T94</f>
        <v>10</v>
      </c>
      <c r="U103" s="7">
        <f>SUM(U96:U102)+U94</f>
        <v>0</v>
      </c>
      <c r="V103" s="8">
        <f>SUM(V96:V102)+V94</f>
        <v>30</v>
      </c>
      <c r="W103" s="7">
        <f>SUM(W96:W102)+W94</f>
        <v>14</v>
      </c>
      <c r="X103" s="7">
        <f>SUM(X96:X102)+X94</f>
        <v>10</v>
      </c>
      <c r="Y103" s="7">
        <f>SUM(Y96:Y102)+Y94</f>
        <v>0</v>
      </c>
      <c r="Z103" s="8">
        <f>SUM(Z96:Z102)+Z94</f>
        <v>31</v>
      </c>
      <c r="AA103" s="7">
        <f>SUM(AA96:AA102)+AA94</f>
        <v>8</v>
      </c>
      <c r="AB103" s="7">
        <f>SUM(AB96:AB102)+AB94</f>
        <v>16</v>
      </c>
      <c r="AC103" s="7">
        <f>SUM(AC96:AC102)+AC94</f>
        <v>0</v>
      </c>
      <c r="AD103" s="8">
        <f>SUM(AD96:AD102)+AD94</f>
        <v>29</v>
      </c>
      <c r="AE103" s="7">
        <f>SUM(AE96:AE102)+AE94</f>
        <v>0</v>
      </c>
      <c r="AF103" s="7">
        <f>SUM(AF96:AF102)+AF94</f>
        <v>40</v>
      </c>
      <c r="AG103" s="7">
        <f>SUM(AG96:AG102)+AG94</f>
        <v>0</v>
      </c>
      <c r="AH103" s="6">
        <f>SUM(AH96:AH102)+AH94</f>
        <v>27</v>
      </c>
    </row>
    <row r="104" spans="1:34" x14ac:dyDescent="0.2">
      <c r="B104" s="5">
        <f>+B94+B103</f>
        <v>2895</v>
      </c>
      <c r="C104" s="5">
        <f>+C94+C103</f>
        <v>1080</v>
      </c>
      <c r="D104" s="5">
        <f>+D94+D103</f>
        <v>1815</v>
      </c>
      <c r="E104" s="5">
        <f>+E94+E103</f>
        <v>210</v>
      </c>
    </row>
    <row r="105" spans="1:34" x14ac:dyDescent="0.2">
      <c r="E105" s="3"/>
    </row>
    <row r="106" spans="1:34" x14ac:dyDescent="0.2">
      <c r="B106" s="4">
        <f>SUM(C106:D106)</f>
        <v>1</v>
      </c>
      <c r="C106" s="4">
        <f>+C104/B104</f>
        <v>0.37305699481865284</v>
      </c>
      <c r="D106" s="4">
        <f>+D104/B104</f>
        <v>0.62694300518134716</v>
      </c>
      <c r="E106" s="3"/>
    </row>
    <row r="107" spans="1:34" x14ac:dyDescent="0.2">
      <c r="E107" s="3"/>
    </row>
    <row r="108" spans="1:34" x14ac:dyDescent="0.2">
      <c r="B108" s="2" t="s">
        <v>3</v>
      </c>
    </row>
    <row r="109" spans="1:34" x14ac:dyDescent="0.2">
      <c r="B109" s="1" t="s">
        <v>2</v>
      </c>
    </row>
    <row r="110" spans="1:34" x14ac:dyDescent="0.2">
      <c r="B110" s="1" t="s">
        <v>1</v>
      </c>
    </row>
    <row r="111" spans="1:34" x14ac:dyDescent="0.2">
      <c r="B111" s="1" t="s">
        <v>0</v>
      </c>
    </row>
  </sheetData>
  <mergeCells count="35">
    <mergeCell ref="AE3:AH3"/>
    <mergeCell ref="G4:J4"/>
    <mergeCell ref="K4:N4"/>
    <mergeCell ref="O4:R4"/>
    <mergeCell ref="S4:V4"/>
    <mergeCell ref="AE4:AH4"/>
    <mergeCell ref="W3:AD3"/>
    <mergeCell ref="W4:Z4"/>
    <mergeCell ref="AA4:AD4"/>
    <mergeCell ref="G5:J5"/>
    <mergeCell ref="K5:N5"/>
    <mergeCell ref="O5:R5"/>
    <mergeCell ref="S5:V5"/>
    <mergeCell ref="W5:Z5"/>
    <mergeCell ref="AA5:AD5"/>
    <mergeCell ref="A1:A6"/>
    <mergeCell ref="B1:E2"/>
    <mergeCell ref="F1:F6"/>
    <mergeCell ref="G1:AH2"/>
    <mergeCell ref="B3:B6"/>
    <mergeCell ref="C3:C6"/>
    <mergeCell ref="D3:D6"/>
    <mergeCell ref="E3:E6"/>
    <mergeCell ref="G3:N3"/>
    <mergeCell ref="O3:V3"/>
    <mergeCell ref="A66:D66"/>
    <mergeCell ref="A75:D75"/>
    <mergeCell ref="A85:D85"/>
    <mergeCell ref="A95:D95"/>
    <mergeCell ref="AE5:AH5"/>
    <mergeCell ref="A7:D7"/>
    <mergeCell ref="A27:D27"/>
    <mergeCell ref="A32:D32"/>
    <mergeCell ref="A48:D48"/>
    <mergeCell ref="A56:D56"/>
  </mergeCells>
  <printOptions horizontalCentered="1"/>
  <pageMargins left="0.31496062992125984" right="0.23622047244094491" top="1.1023622047244095" bottom="0.31496062992125984" header="0.51181102362204722" footer="0.19685039370078741"/>
  <pageSetup paperSize="9" scale="47" orientation="portrait" verticalDpi="200" r:id="rId1"/>
  <headerFooter alignWithMargins="0">
    <oddHeader>&amp;LDE GTK&amp;C&amp;"Arial,Félkövér"&amp;14Gazdálkodás és menedzsment BA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GM</vt:lpstr>
      <vt:lpstr>GM!Nyomtatási_cím</vt:lpstr>
      <vt:lpstr>GM!Nyomtatási_terület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2021-06-07T11:25:53Z</dcterms:created>
  <dcterms:modified xsi:type="dcterms:W3CDTF">2021-06-07T11:26:20Z</dcterms:modified>
</cp:coreProperties>
</file>